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Users/brunoazra/Documents/"/>
    </mc:Choice>
  </mc:AlternateContent>
  <xr:revisionPtr revIDLastSave="0" documentId="8_{01AD18F3-4BBC-3E45-97A9-43A6A25BA1A6}" xr6:coauthVersionLast="47" xr6:coauthVersionMax="47" xr10:uidLastSave="{00000000-0000-0000-0000-000000000000}"/>
  <bookViews>
    <workbookView showHorizontalScroll="0" showVerticalScroll="0" showSheetTabs="0" xWindow="0" yWindow="0" windowWidth="44800" windowHeight="2520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4" i="1" l="1"/>
  <c r="C173" i="1"/>
  <c r="C170" i="1"/>
  <c r="C168" i="1"/>
  <c r="C155" i="1"/>
  <c r="C154" i="1"/>
  <c r="C238" i="1"/>
  <c r="C298" i="1" l="1"/>
  <c r="C296" i="1"/>
  <c r="C540" i="1"/>
  <c r="C839" i="1"/>
  <c r="E835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</calcChain>
</file>

<file path=xl/sharedStrings.xml><?xml version="1.0" encoding="utf-8"?>
<sst xmlns="http://schemas.openxmlformats.org/spreadsheetml/2006/main" count="1168" uniqueCount="1126">
  <si>
    <t>PRODUCT LIST</t>
  </si>
  <si>
    <t>COSMETICS</t>
  </si>
  <si>
    <t xml:space="preserve">SKINCARE  </t>
  </si>
  <si>
    <t>HAIRCARE</t>
  </si>
  <si>
    <t>PHILOSOPHY</t>
  </si>
  <si>
    <t>CALVIN KLEIN</t>
  </si>
  <si>
    <t>Philosophy Purple Pouch</t>
  </si>
  <si>
    <t>SUPPLEMENTS</t>
  </si>
  <si>
    <t>BOTTEGA VENETA</t>
  </si>
  <si>
    <t>ARMANI</t>
  </si>
  <si>
    <t>Armani Luminous Silk Glow Fusion Powder Refill 3.5g 9</t>
  </si>
  <si>
    <t>Awakened Alchemy Dream Dietary Supplement 90 Capsules</t>
  </si>
  <si>
    <t>AWAKENED ALCHEMY</t>
  </si>
  <si>
    <t>851262002697</t>
  </si>
  <si>
    <t>BeautyBio GloPRO Face Microtip Attachment Head</t>
  </si>
  <si>
    <t>851262002802</t>
  </si>
  <si>
    <t xml:space="preserve">BeautyBio GloPRO Eye  Microtip Attachment Head </t>
  </si>
  <si>
    <t>BEAUTYBIO</t>
  </si>
  <si>
    <t>BITE BEAUTY</t>
  </si>
  <si>
    <t>Bite Beauty Changemaker Flexible Coverage Pressed Powder 7.5g Deep 1</t>
  </si>
  <si>
    <t>883328025036</t>
  </si>
  <si>
    <t>Bite Beauty Changemaker Flexible Coverage Pressed Powder 7.5g Deep 2</t>
  </si>
  <si>
    <t>883328025043</t>
  </si>
  <si>
    <t>Bite Beauty Changemaker Flexible Coverage Pressed Powder 7.5g Tan 2</t>
  </si>
  <si>
    <t>883328025029</t>
  </si>
  <si>
    <t>Bite Beauty Changemaker Supercharged Micellar Foundation T100</t>
  </si>
  <si>
    <t>883328025302</t>
  </si>
  <si>
    <t>Bite Beauty Changemaker Supercharged Micellar Foundation D150</t>
  </si>
  <si>
    <t>883328025241</t>
  </si>
  <si>
    <t>BATH &amp; BODY</t>
  </si>
  <si>
    <t>Bottega Veneta Illusione Bois Nu For Him Unctuous Shower Gel 50ml Sample</t>
  </si>
  <si>
    <t>BOURJOIS</t>
  </si>
  <si>
    <t>Bourjois Retouche Express Color 68 Unboxed</t>
  </si>
  <si>
    <t>BUXOM</t>
  </si>
  <si>
    <t>Buxom Empty Customizable Eyeshadow Palette</t>
  </si>
  <si>
    <t>CHRISTIAN LOUBOUTIN</t>
  </si>
  <si>
    <t>CLARINS</t>
  </si>
  <si>
    <t>CLARISONIC</t>
  </si>
  <si>
    <t>Clarisonic Mia Prima Facial Cleansing Device White</t>
  </si>
  <si>
    <t>Clarisonic Deep pore brush head 2 Pk</t>
  </si>
  <si>
    <t>Clarisonic Deep pore brush head</t>
  </si>
  <si>
    <t xml:space="preserve">CLE DE PEAU </t>
  </si>
  <si>
    <t>Cle de Peau Extra Rich Lipstick Holder</t>
  </si>
  <si>
    <t xml:space="preserve">Cle de Peau lip liner pencil Holder </t>
  </si>
  <si>
    <t xml:space="preserve">CLINIQUE </t>
  </si>
  <si>
    <t>COVERGIRL</t>
  </si>
  <si>
    <t>Covergirl Flamed out eye pencil Lime Green Flame 315</t>
  </si>
  <si>
    <t>022700577972</t>
  </si>
  <si>
    <t xml:space="preserve">Delfanti Milano Anti aging eye cream 30ml </t>
  </si>
  <si>
    <t>DELFANTI MILANO</t>
  </si>
  <si>
    <t>DIOR</t>
  </si>
  <si>
    <t>DRYBAR</t>
  </si>
  <si>
    <t>Drybar Prep Rally prime &amp; prep detangler 16oz JUMBO</t>
  </si>
  <si>
    <t>Drybar Blonde Ale Color Enchancing Brightening Mask Noir Scent 6oz Unboxed</t>
  </si>
  <si>
    <t>ESSIE</t>
  </si>
  <si>
    <t>Essie Toe Seperators 36 piece Set</t>
  </si>
  <si>
    <t>ESTEE LAUDER</t>
  </si>
  <si>
    <t>Exuviance Age Reverse Day Repair SPF 30 .5oz - Boxed</t>
  </si>
  <si>
    <t>EXUVIANCE</t>
  </si>
  <si>
    <t>FILORGA</t>
  </si>
  <si>
    <t>Filorga Brighter Instant Illuminating Mask 75ml</t>
  </si>
  <si>
    <t>FRAGRANCES</t>
  </si>
  <si>
    <t>Philosophy Pure Grace Pop Of Sun EDT 4oz</t>
  </si>
  <si>
    <t>Penhaligon's Portraits Heartless Helen EDP 75ml</t>
  </si>
  <si>
    <t>DAVIDOFF</t>
  </si>
  <si>
    <t>GUCCI</t>
  </si>
  <si>
    <t>MARC JACOBS</t>
  </si>
  <si>
    <t>PENHALIGON'S</t>
  </si>
  <si>
    <t xml:space="preserve">PHILOSOPHY </t>
  </si>
  <si>
    <t>FUSION BEAUTY</t>
  </si>
  <si>
    <t>GLOWBIOTICS</t>
  </si>
  <si>
    <t>Glowbiotics Anti-Wrinkle Illuminating Eye Cream</t>
  </si>
  <si>
    <t>GOODJANES</t>
  </si>
  <si>
    <t>GoodJanes Say Goodnight Cleansing Balm 3oz</t>
  </si>
  <si>
    <t>GoodJanes Say Goodnight Cleansing Balm 3oz Unboxed</t>
  </si>
  <si>
    <t>GWP - Accessories - Samples</t>
  </si>
  <si>
    <t>HELENA RUBINSTEIN</t>
  </si>
  <si>
    <t>Helena Rubinstein Force C Eye Mask 0.5 oz</t>
  </si>
  <si>
    <t>IT COSMETICS</t>
  </si>
  <si>
    <t>KARDASHIAN</t>
  </si>
  <si>
    <t>848449000621</t>
  </si>
  <si>
    <t>848449000638</t>
  </si>
  <si>
    <t>848449000645</t>
  </si>
  <si>
    <t>Kardashian Gleam Club long lasting eye color Smolder</t>
  </si>
  <si>
    <t>Kardashian Gleam Club long lasting eye color Emboss</t>
  </si>
  <si>
    <t>Kardashian Gleam Club long lasting eye color Reflect</t>
  </si>
  <si>
    <t xml:space="preserve">Kardashian Gleam Club Eye metal Stcik eyeshadow trio  </t>
  </si>
  <si>
    <t>KAT VON D</t>
  </si>
  <si>
    <t>KEN PAVES</t>
  </si>
  <si>
    <t>Ken Paves You are Beautiful Dry Shampoo 5oz</t>
  </si>
  <si>
    <t>Ken Paves You Are Beautiful Relaxing Balm 6.7oz</t>
  </si>
  <si>
    <t>KEVYN AUCOIN</t>
  </si>
  <si>
    <t>Kevin Aucoin The Sensual Skin Powder Foundation Deep</t>
  </si>
  <si>
    <t>Kevyn Aucoin Loose Shimmer Shadow Topaz</t>
  </si>
  <si>
    <t>KIEHL'S</t>
  </si>
  <si>
    <t>LA PRAIRIE</t>
  </si>
  <si>
    <t>La Prairie Platinum Rare Cellular Night Elixir .68 oz</t>
  </si>
  <si>
    <t>La Prairie Platinum Rare Haute-Rejuvenation Cream 50ml</t>
  </si>
  <si>
    <t>La Prairie Skin Caviar Liquid Lift 1.7oz</t>
  </si>
  <si>
    <t>La Prairie Platinum Rare Haute-Rejuvenation Elixir 30ml</t>
  </si>
  <si>
    <t>La Prairie Pure Gold Radiance Concentrate 1oz</t>
  </si>
  <si>
    <t>La Prairie Platinum Rare Haute-Rejuvenation Protocol 3x8 ml</t>
  </si>
  <si>
    <t>La prairie skin caviar luxe sleep mask 1.7oz</t>
  </si>
  <si>
    <t>LABGRAB</t>
  </si>
  <si>
    <t>LabGrab Fine Lines Serum 1oz</t>
  </si>
  <si>
    <t>LANCOME</t>
  </si>
  <si>
    <t>Lancome Artliner 11 Rose Gold Metallic</t>
  </si>
  <si>
    <t>Lancome Vernis In Love Nail Polish Assorted</t>
  </si>
  <si>
    <t xml:space="preserve">UNBOXED AND TESTERS </t>
  </si>
  <si>
    <t>Lancome Clarifique Double Essence Refining Enzymatic Dual Essence 10ml Sample NFS</t>
  </si>
  <si>
    <t>LAURA MERCIER</t>
  </si>
  <si>
    <t>Laura Mercier Caviar Stick Eye Color Azure</t>
  </si>
  <si>
    <t>LIP SMACKER</t>
  </si>
  <si>
    <t>Lip smacker liquid finding dory 5 pc set Unboxed</t>
  </si>
  <si>
    <t>LIPSTICK QUEEN</t>
  </si>
  <si>
    <t>Lipstick Queen Lip Restore Balm Lip Balm 0.09 Oz</t>
  </si>
  <si>
    <t>Makeup Forever Artist Color Shadow Eye Shadow High Impact Refill Me624</t>
  </si>
  <si>
    <t>Makeup Forever Artist Color Shadow Eye Shadow High Impact Refill Me612</t>
  </si>
  <si>
    <t>Makeup Forever Artist Color Shadow Eye Shadow High Impact Refill M650</t>
  </si>
  <si>
    <t>Makeup Forever Artist Color Shadow Eye Shadow High Impact Refill M549</t>
  </si>
  <si>
    <t>Makeup Forever Artist Color Shadow Eye Shadow High Impact Refill Me728</t>
  </si>
  <si>
    <t>Makeup Forever Artist Color Shadow Eye Shadow High Impact Refill M748</t>
  </si>
  <si>
    <t>Makeup Forever Artist Color Shadow Eye Shadow High Impact Refill M647</t>
  </si>
  <si>
    <t>Makeup Forever Artist Color Shadow Eye Shadow High Impact Refill Me512</t>
  </si>
  <si>
    <t>Makeup Forever Artist Color Shadow Eye Shadow High Impact Refill M928</t>
  </si>
  <si>
    <t>Makeup Forever Artist Color Shadow Eye Shadow High Impact Refill I514</t>
  </si>
  <si>
    <t>Makeup Forever Artist Color Shadow Eye Shadow High Impact Refill D652</t>
  </si>
  <si>
    <t>Makeup Forever Refillable Case Xl</t>
  </si>
  <si>
    <t xml:space="preserve">Makeup Forever Ultra Hd Light Capture Concealer #52 </t>
  </si>
  <si>
    <t>Makeup Forever Ultra Hd Light Capture Concealer #51</t>
  </si>
  <si>
    <t xml:space="preserve">Makeup Forever Ultra Hd Light Capture Concealer #42 </t>
  </si>
  <si>
    <t>MAKEUP FOREVER</t>
  </si>
  <si>
    <t>Marc Jacobs Accomplice Concealer &amp; Touch Up Stick Deep 59</t>
  </si>
  <si>
    <t>Marc Jacobs Accomplice Concealer &amp; Touch Up Stick Tan 46</t>
  </si>
  <si>
    <t>Marc Jacobs Accomplice Concealer &amp; Touch Up Stick Tan 49</t>
  </si>
  <si>
    <t>Marc Jacobs Accomplice Concealer &amp; Touch Up Stick Deep 56</t>
  </si>
  <si>
    <t>Marc Jacobs Extra Shot Caffeine Concealer and Foundation 410 Deep</t>
  </si>
  <si>
    <t>Marc Jacobs Extra Shot Caffeine Concealer and Foundation 430 Deep</t>
  </si>
  <si>
    <t>MARILYN MIGLIN</t>
  </si>
  <si>
    <t xml:space="preserve">Marilyn Miglin Pheromone Fluid Glow Body Moisturizer 4oz  </t>
  </si>
  <si>
    <t>MAX FACTOR</t>
  </si>
  <si>
    <t>Max Factor color Adapt Foundation 75 Golden</t>
  </si>
  <si>
    <t>Maybelline the Elixir Color sensational lip color #020</t>
  </si>
  <si>
    <t>MAYBELLINE</t>
  </si>
  <si>
    <t>MOLTON BROWN</t>
  </si>
  <si>
    <t>08080032713</t>
  </si>
  <si>
    <t>Molton Brown lili pili hair conditioner 100ml</t>
  </si>
  <si>
    <t>8080017802</t>
  </si>
  <si>
    <t>Molton Brown lili pili hair conditioner 300ml</t>
  </si>
  <si>
    <t>MOLTON BROWN INDIAN CRESS PURIFYING CONDITIONER 100ML</t>
  </si>
  <si>
    <t xml:space="preserve">MyDentity Guy-Tang MyConfidant Color Securing Conditioner 33.8oz </t>
  </si>
  <si>
    <t>MYDENTITY</t>
  </si>
  <si>
    <t>NARS</t>
  </si>
  <si>
    <t>Olay Total Effect 7 Face Mask 3 Masks</t>
  </si>
  <si>
    <t>ORIGINS</t>
  </si>
  <si>
    <t>Payot Lotion Bleue 30ml Unboxed</t>
  </si>
  <si>
    <t>Payot Hydration protection SPF10 Unboxed 4ml</t>
  </si>
  <si>
    <t>PAYOT</t>
  </si>
  <si>
    <t>PERRICONE MD</t>
  </si>
  <si>
    <t>Perricone MD Blue Plasma Cleansing Treatment 118ml ub</t>
  </si>
  <si>
    <t>Perricone MD Advanced Eye Area therapy 15ml UB</t>
  </si>
  <si>
    <t>Perricone MD Pump</t>
  </si>
  <si>
    <t>Philosophy Purity Exfoliating Clay Mask Duo</t>
  </si>
  <si>
    <t>PREVENT MD</t>
  </si>
  <si>
    <t>Prevent MD Extra Clean Hydrating Hand Sanitizer 1.7Oz</t>
  </si>
  <si>
    <t>PUPA</t>
  </si>
  <si>
    <t>Pupa Milano  magnetic Nail art kit - smaito magnetico</t>
  </si>
  <si>
    <t>Pure Cosmetics Stripped Collection Eyeshadow Palette</t>
  </si>
  <si>
    <t>PURE COSMETICS</t>
  </si>
  <si>
    <t>QVC</t>
  </si>
  <si>
    <t xml:space="preserve">QVC Concealer Brush by QVC  </t>
  </si>
  <si>
    <t>RIMMEL</t>
  </si>
  <si>
    <t xml:space="preserve">Rimmel Precision Eye Definer Mix </t>
  </si>
  <si>
    <t>Rimmel Tester Mix Oh My Gloss/ Brow This Way</t>
  </si>
  <si>
    <t>Rimmel Kate Lasting finish matte Lipstick #106</t>
  </si>
  <si>
    <t xml:space="preserve">Rimmel Sets </t>
  </si>
  <si>
    <t>Rimmel ScandalEyes shadow stick #006 Paranoid Purple Can Hangtag</t>
  </si>
  <si>
    <t xml:space="preserve">SHISEIDO </t>
  </si>
  <si>
    <t>Shiseido future solution LX total radiance foundation 15ml Tester B60 UNBOXED</t>
  </si>
  <si>
    <t>Shiseido vital perfection uplifting and firming cream enriched 50ml</t>
  </si>
  <si>
    <t>Shiseido Activating Essence Refill 145ml</t>
  </si>
  <si>
    <t>Signature Club A by Adrienne Kabuki Brush</t>
  </si>
  <si>
    <t>Signature Club A by Adrienne Red Metalized Rectractable Brush</t>
  </si>
  <si>
    <t>Signature Club A by Adrienne Silver Retractable Brush</t>
  </si>
  <si>
    <t>SIGNATURE CLUB A</t>
  </si>
  <si>
    <t>Signature Club A Multiceutical Wrinkle Blaster Night Serum 1oz Unboxed</t>
  </si>
  <si>
    <t>SISLEY</t>
  </si>
  <si>
    <t>Sisley Black Rose Skin Infusion Cream 50ml</t>
  </si>
  <si>
    <t>SK-ll</t>
  </si>
  <si>
    <t>SMASHBOX</t>
  </si>
  <si>
    <t>Smashbox Brow Tech Shaping Powder 0.03oz/0.75g Blonde</t>
  </si>
  <si>
    <t xml:space="preserve">Smashbox Studio Skin Full Coverage 24 Hour Foundation 1.0oz 4.35 Deep </t>
  </si>
  <si>
    <t>607710078864</t>
  </si>
  <si>
    <t>STILA</t>
  </si>
  <si>
    <t>80672369810</t>
  </si>
  <si>
    <t>Studio Makeup To Go Palette Warm Tones</t>
  </si>
  <si>
    <t>STUDIO MAKEUP</t>
  </si>
  <si>
    <t>TARTE</t>
  </si>
  <si>
    <t>Trestique Line sharpen &amp; smudge eye pencil Roman bronze</t>
  </si>
  <si>
    <t>TRESTIQUE</t>
  </si>
  <si>
    <t>TRUHAIR</t>
  </si>
  <si>
    <t>TRUHAIR Color N Lift  Cleansing Color Shield Blonde and Conditioning Color Shield</t>
  </si>
  <si>
    <t>TRUHAIR Color N Lift  Cleansing Color Shield Red and Conditioning Color Shield</t>
  </si>
  <si>
    <t>URBAN DECAY</t>
  </si>
  <si>
    <t>WAKSE</t>
  </si>
  <si>
    <t xml:space="preserve">Wakse Tea Infusion Hard Wax Beans 10 oz Royal Lavender </t>
  </si>
  <si>
    <t>WELLA</t>
  </si>
  <si>
    <t>DISPLAYS</t>
  </si>
  <si>
    <t>Wet n Wild Transform Your Look 22 pc display</t>
  </si>
  <si>
    <t>Wet n Wild Fantasy Makers 24 Pc Display</t>
  </si>
  <si>
    <t>Wet n Wild Glam Up Your Workout 14 Pc Display</t>
  </si>
  <si>
    <t>WET N WILD</t>
  </si>
  <si>
    <t>JOSIE MARAN</t>
  </si>
  <si>
    <t>Rimmel Eyeliners</t>
  </si>
  <si>
    <t>WISHFUL</t>
  </si>
  <si>
    <t>Wishful Yo Glow Tropical Fruits  Enzyme Scrub 40ml</t>
  </si>
  <si>
    <t>Wishful Eye Lift &amp; Snatch Instant Sculpting Masks 1 Pair</t>
  </si>
  <si>
    <t>Smashbox Always On Liquid Lipstick  0.13oz/4ml Girl Gang</t>
  </si>
  <si>
    <t>ELEMIS</t>
  </si>
  <si>
    <t xml:space="preserve">Josie Maran Duo  Whipped Mud Mask Argan Hydrating And Detoxifiying Treatment  Vanilla Apricot + Unscented  0.24 Oz </t>
  </si>
  <si>
    <t>OPI</t>
  </si>
  <si>
    <t>OPI Summer Make The Rules Nail Lacquer Stock-In-A-Box Display  0.5oz each</t>
  </si>
  <si>
    <t>Origins Dr. Andrew Weil For Origins Mega- Mushroom Relief &amp; Resilience Soothing Face Mask 75ml</t>
  </si>
  <si>
    <t>Shiseido case with brush for luminizing color powder</t>
  </si>
  <si>
    <t>729238533028</t>
  </si>
  <si>
    <t>Shiseido Limited Edition Empty Foundation Case</t>
  </si>
  <si>
    <t>730852111196</t>
  </si>
  <si>
    <t>Shiseido Radiance Lifting Foundation SPF 17 1.2oz Rich Brown D20</t>
  </si>
  <si>
    <t>730852108721</t>
  </si>
  <si>
    <t>Shiseido Sheer Matifying Compact Refill spf21 D20 Rich brown</t>
  </si>
  <si>
    <t>729238108813</t>
  </si>
  <si>
    <t>Shiseido Sheer Matifying Compact Refill spf21 B100 very deep beige</t>
  </si>
  <si>
    <t>729238108127</t>
  </si>
  <si>
    <t xml:space="preserve">Shiseido Natural Finish Cream Concealer 4 Dark Fonce </t>
  </si>
  <si>
    <t xml:space="preserve">Shiseido Perfect Refining Foundation SPF 15 30ml D30 Very Rich Brown Unboxed </t>
  </si>
  <si>
    <t>CANDLES &amp; AIR FRESHENERS</t>
  </si>
  <si>
    <t>BATH &amp; BODY WORKS</t>
  </si>
  <si>
    <t>GUERLAIN</t>
  </si>
  <si>
    <t>GXVE By Gwen Stefani</t>
  </si>
  <si>
    <t>GXVE By Gwen Stefani Line It Up 24Hr Waterproof Gel Liner Actin' Shady</t>
  </si>
  <si>
    <t>GXVE By Gwen Stefani Paint It Up 24Hr Cream Eyeshadow Topknot</t>
  </si>
  <si>
    <t>GXVE By Gwen Stefani Anaheim Line Clean Waterproof Pencil Lip Liner Scarlet Red</t>
  </si>
  <si>
    <t>GXVE By Gwen Stefani Anaheim Line Clean Waterproof Pencil Lip Liner Mells Ln</t>
  </si>
  <si>
    <t>GXVE By Gwen Stefani Anaheim Line Clean Waterproof Pencil Lip Liner Harbor Blvd</t>
  </si>
  <si>
    <t>GXVE By Gwen Stefani Anaheim Shine High Performance Satin Lipstick Loara</t>
  </si>
  <si>
    <t>GXVE By Gwen Stefani Paint It Up 24Hr Cream Eyeshadow Pogo</t>
  </si>
  <si>
    <t>GXVE By Gwen Stefani Hella On Point Ultra-Fine Eyebrow Pencil Warm Light Brown</t>
  </si>
  <si>
    <t>Prevent MD Extra Clean Go Spout Travel Size Hand Sanitizer</t>
  </si>
  <si>
    <t xml:space="preserve">Wakse Travel Tea Infusion Hard Wax Beans 3.8Oz Royal Lavender </t>
  </si>
  <si>
    <t xml:space="preserve">Wakse Travel Tea Infusion Hard Wax Beans 3.8Oz Imperial Rose </t>
  </si>
  <si>
    <t>4979006053982</t>
  </si>
  <si>
    <t>SK-II Men Moisturizing Cleanser 120g</t>
  </si>
  <si>
    <t>PHYSICIANS FORMULA</t>
  </si>
  <si>
    <t xml:space="preserve">Bath &amp; Body Works Wallflowers Fragrance Plug White Conical </t>
  </si>
  <si>
    <t xml:space="preserve">Bath &amp; Body Works Wallflowers Fragrance Plug Wheat Conical </t>
  </si>
  <si>
    <t xml:space="preserve">Bath &amp; Body Works Wallflowers Fragrance Plug Basketweave </t>
  </si>
  <si>
    <t xml:space="preserve">Bath &amp; Body Works Car Fragrance Holder Rwb Wreckler </t>
  </si>
  <si>
    <t xml:space="preserve">Bath &amp; Body Works Car Fragrance Holder Lotus Flower </t>
  </si>
  <si>
    <t>Bath &amp; Body Works Car Fragrance Holder Celestial</t>
  </si>
  <si>
    <t xml:space="preserve">Bath &amp; Body Works Car Fragrance Holder Silver Iridescent </t>
  </si>
  <si>
    <t>Bath &amp; Body Works Car Fragrance Holder Succulent Planter</t>
  </si>
  <si>
    <t>Bath &amp; Body Works Car Fragrance Holder Smiling Sun</t>
  </si>
  <si>
    <t>Bath &amp; Body Works Car Fragrance Holder Silver Iridescent</t>
  </si>
  <si>
    <t>Bath &amp; Body Works Car Fragrance Holder Pink Iridescent</t>
  </si>
  <si>
    <t>Bath &amp; Body Works Car Fragrance Holder Palm Trees</t>
  </si>
  <si>
    <t>Bath &amp; Body Works Car Fragrance Holder Leaf Pattern</t>
  </si>
  <si>
    <t>Bath &amp; Body Works Car Fragrance Holder Dolphin</t>
  </si>
  <si>
    <t>Bath &amp; Body Works Car Fragrance Holder Butterfly &amp; Botanicals</t>
  </si>
  <si>
    <t>Bath &amp; Body Works 3-Wick Candle Holder Black</t>
  </si>
  <si>
    <t>Bath &amp; Body Works Wallflowers Fragrance Plug Pink Glitter</t>
  </si>
  <si>
    <t>Bath &amp; Body Works Wallflowers Fragrance Plug Golden Design</t>
  </si>
  <si>
    <t>Bath &amp; Body Works  PocketBack Sanitizer Holder Pink Valentine's Layered Double Hearts</t>
  </si>
  <si>
    <t>Bath &amp; Body Works  PocketBack Sanitizer Holder Pink Gummy Bear</t>
  </si>
  <si>
    <t xml:space="preserve">Bath &amp; Body Works  PocketBack Sanitizer Holder Cheetah Gems </t>
  </si>
  <si>
    <t>Bath &amp; Body Works  PocketBack Sanitizer Holder Camo Dino</t>
  </si>
  <si>
    <t>Bath &amp; Body Works Noise-Making Gamer PocketBack Sanitizer Holder</t>
  </si>
  <si>
    <t>Bath &amp; Body Works Light-Up PocketBack Sanitizer Holder Happy Husky</t>
  </si>
  <si>
    <t xml:space="preserve">Bath &amp; Body Works Light-Up PocketBack Sanitizer Holder Butterfly </t>
  </si>
  <si>
    <t>Bath &amp; Body Works  PocketBack Sanitizer Holder Olive Green</t>
  </si>
  <si>
    <t xml:space="preserve">Bath &amp; Body Works  PocketBack Sanitizer Holder Lavender </t>
  </si>
  <si>
    <t>Bath &amp; Body Works  PocketBack Sanitizer Holder Iridescent Glitter</t>
  </si>
  <si>
    <t xml:space="preserve">Bath &amp; Body Works  PocketBack Sanitizer Holder Black </t>
  </si>
  <si>
    <t xml:space="preserve">Bath &amp; Body Works  PocketBack Sanitizer Holder Rose Gold Glitter </t>
  </si>
  <si>
    <t xml:space="preserve">Bath &amp; Body Works  PocketBack Sanitizer Holder Gold Glitter </t>
  </si>
  <si>
    <t xml:space="preserve">Bath &amp; Body Works Snapcase PocketBac Sanitize Holder Daisy </t>
  </si>
  <si>
    <t>Bath &amp; Body Works Snapcase PocketBac Sanitize Holder Camouflage</t>
  </si>
  <si>
    <t>Bath &amp; Body Works Cleansing Hand Gel 29ml Mahogony Coconut</t>
  </si>
  <si>
    <t>Bath &amp; Body Works Cleansing Hand Gel 29ml Market peach</t>
  </si>
  <si>
    <t>Bath &amp; Body Works Cleansing Hand Gel 29ml Endless weekend</t>
  </si>
  <si>
    <t>Bath &amp; Body Works Cleansing Hand Gel 29ml Strawberry kiwi</t>
  </si>
  <si>
    <t>Bath &amp; Body Works Cleansing Hand Gel 29ml A thousand wishes</t>
  </si>
  <si>
    <t>Bath &amp; Body Works Cleansing Hand Gel 29ml Eucaplyptus rain</t>
  </si>
  <si>
    <t>Bath &amp; Body Works Cleansing Hand Gel 29ml Strawberry pound cake</t>
  </si>
  <si>
    <t>Bath &amp; Body Works Cleansing Hand Gel 29ml Sweet pea</t>
  </si>
  <si>
    <t>Bath &amp; Body Works Cleansing Hand Gel 29ml Island margarita</t>
  </si>
  <si>
    <t>Bath &amp; Body Works Cleansing Hand Spray 88ml  Cucumber Melon</t>
  </si>
  <si>
    <t xml:space="preserve">Bath &amp; Body Works Cleansing Hand Spray 88ml Rose Water and Ivy </t>
  </si>
  <si>
    <t xml:space="preserve">Bath &amp; Body Works Cleansing Hand Spray 88ml Sunshine and Lemons </t>
  </si>
  <si>
    <t>Bath &amp; Body Works Cleansing Hand Spray 88ml Dream Bright</t>
  </si>
  <si>
    <t xml:space="preserve">Bath &amp; Body Works Cleansing Hand Spray 88ml Butterfly </t>
  </si>
  <si>
    <t xml:space="preserve">Bath &amp; Body Works Bath Fizzy 130g Pink Pineapple Sunrise </t>
  </si>
  <si>
    <t>Bath &amp; Body Works Bath Fizzy 130g Aromatherapy Vanilla &amp; Patchouli</t>
  </si>
  <si>
    <t xml:space="preserve">Bath &amp; Body Works Bath Fizzy 130g Aromatherapy Lavender + Vanilla </t>
  </si>
  <si>
    <t xml:space="preserve">Bath &amp; Body Works Bath Fizzy 130g Aromatherapy Eucalyptus Spearmint </t>
  </si>
  <si>
    <t>Bath &amp; Body Works Bath Fizzy 130g Aromatherapy Cinnamon &amp; Sandalwood</t>
  </si>
  <si>
    <t>BIOTHERM</t>
  </si>
  <si>
    <t>Clinique Stay-Matte Oil Free Makeup 19 Sand</t>
  </si>
  <si>
    <t>Clinique Even Better All Over Concealer + Eraser Wn12 Meringue</t>
  </si>
  <si>
    <t>Clinique Ever Better Makeup SPF15 76 Toasted Wheat</t>
  </si>
  <si>
    <t>Clinique Ever Better Makeup SPF15 WN 115.5 Mocha</t>
  </si>
  <si>
    <t>Clinique Ever Better Makeup SPF15 54 Honey Wheat</t>
  </si>
  <si>
    <t>Clinique Even Better Refresh Hydrating and Repairing Makeup WN 12 Meringue</t>
  </si>
  <si>
    <t>20714918330</t>
  </si>
  <si>
    <t>Clinique Quickliner For Eyes Intense 07 Intense Ivy</t>
  </si>
  <si>
    <t xml:space="preserve">Guerlain Lingerie de Peau Natural Perfection Foundation SPF20 05N Fonce Deep </t>
  </si>
  <si>
    <t xml:space="preserve">It Cosmetics Your Skin But Better Foundation + Skincare 1.0oz Tan Warm 44 </t>
  </si>
  <si>
    <t>NAILS</t>
  </si>
  <si>
    <t>Armani Luminous Silk Perfect Glow Flawless Foundation Travel Size 18ml #12</t>
  </si>
  <si>
    <t>BENEFIT</t>
  </si>
  <si>
    <t>HUGO BOSS</t>
  </si>
  <si>
    <t>BURT'S BEES</t>
  </si>
  <si>
    <t>Burt's Bees Cooling Eucalyptus Rescue Balm 4.25g</t>
  </si>
  <si>
    <t>Estee Lauder Double Wear Stay In Place Makeup SPF10 30ml 4W2-Toasty Toffee</t>
  </si>
  <si>
    <t>JOOP</t>
  </si>
  <si>
    <t>Hugo Boss Boss Women EDP 90ml</t>
  </si>
  <si>
    <t>Joop! Femme EDT 100ml Tester</t>
  </si>
  <si>
    <t>OPI Infinite Shine My Me Era Summer 2024 Collection 12 Piece Chipboard Display</t>
  </si>
  <si>
    <t>OPI Nail Lacquer 0.5 oz Crawfishin' for a Compliment</t>
  </si>
  <si>
    <t>Physicians Formula Rose Take The Day Away Cleanser 5oz</t>
  </si>
  <si>
    <t>Physicians Formula RefreshMint Cucumber &amp; Bamboo Eye De Puffer Gelée</t>
  </si>
  <si>
    <t>Physicians Formula 24 Karat Gold Collagen Serum 1oz</t>
  </si>
  <si>
    <t>Vita Liberata Invisi Foaming Tan Water 25ml</t>
  </si>
  <si>
    <t>VITA LIBERATA</t>
  </si>
  <si>
    <t>WEN</t>
  </si>
  <si>
    <t>WEN Pomegranate Finishing Treatment Creme 2oz UNBOXED</t>
  </si>
  <si>
    <t>CERAVE</t>
  </si>
  <si>
    <t>LILLY LASHES</t>
  </si>
  <si>
    <t>CHRISTOPHE ROBIN PARIS</t>
  </si>
  <si>
    <t>BondiBoost HG Shampoo for Thinning Hair 500ml with Pump</t>
  </si>
  <si>
    <t>BONDIBOOST</t>
  </si>
  <si>
    <t>COVER FX</t>
  </si>
  <si>
    <t xml:space="preserve">Christophe Robin Paris Delicate Volumizing Conditioner with Rose Extract 6.7oz </t>
  </si>
  <si>
    <t xml:space="preserve">Christophe Robin Paris Delicate Volumizing Shampoo with Rose Extract 8.4oz </t>
  </si>
  <si>
    <t xml:space="preserve">La Prairie Crystal Micellar Water Eyes Face pure swiss glacier cleansing water 150 ml </t>
  </si>
  <si>
    <t>Tarte Glow Wand Shape Tape 1ml Travel Size Auroral</t>
  </si>
  <si>
    <t xml:space="preserve">Lilly Lashes Level Up Lash Conditioning Serum 1.5ml </t>
  </si>
  <si>
    <t xml:space="preserve">LOREAL </t>
  </si>
  <si>
    <t>SALLY HANSEN</t>
  </si>
  <si>
    <t>Sally Hansen Miracle Gel Nail Polish Oh Ginger Snap!</t>
  </si>
  <si>
    <t xml:space="preserve">Wella Eimi 2 Piece Set  </t>
  </si>
  <si>
    <t xml:space="preserve">Rimmel FS summer 144 pc Display </t>
  </si>
  <si>
    <t>BLISTEX</t>
  </si>
  <si>
    <t>Kat Von D Everlasting Hyperlight Liquid Lipstick 88 Scorpiris</t>
  </si>
  <si>
    <t xml:space="preserve">Kat Von D Travel Size Epic Kiss Nourishing Vegan Butter Lipstick .02oz Role Breaker 190 </t>
  </si>
  <si>
    <t>840026653909</t>
  </si>
  <si>
    <t xml:space="preserve">Kat Von D Travel Size Epic Kiss Nourishing Vegan Butter Lipstick .02oz Womankind 120 </t>
  </si>
  <si>
    <t>Kat Von D Super Brow Eyeliner, Shadow &amp; Brow Pigment White Out</t>
  </si>
  <si>
    <t>Kat Von D Super Brow Eyeliner, Shadow &amp; Brow Pigment Scarlet</t>
  </si>
  <si>
    <t>816657028218</t>
  </si>
  <si>
    <t>Kat Von D Super Brow Eyeliner, Shadow &amp; Brow Pigment Roxy Purple</t>
  </si>
  <si>
    <t>Kat Von D Dazzle Stick Eyeshadow Heat Burst</t>
  </si>
  <si>
    <t>Kat Von D Dazzle Stick Eyeshadow Green Flash</t>
  </si>
  <si>
    <t>840026661799</t>
  </si>
  <si>
    <t>Kat Von D Good Apple Bronzer Duo 500 Tan</t>
  </si>
  <si>
    <t>Kat Von D Good Apple Bronzer Duo 300 Medium</t>
  </si>
  <si>
    <t>Kat Von D ModCon Long-Wear Hydrating Liquid-Gel Contour 17ml Deep Cool 10</t>
  </si>
  <si>
    <t>Kat Von D ModCon Long-Wear Hydrating Liquid-Gel Contour 17ml Tan-Deep Neutral 20</t>
  </si>
  <si>
    <t>840026657259</t>
  </si>
  <si>
    <t>Kat Von D ModCon Long-Wear Hydrating Liquid-Gel Contour 17ml Tan Neutral 30</t>
  </si>
  <si>
    <t>Kat Von D Good Apple Concealer Deep 197</t>
  </si>
  <si>
    <t>Kat Von D Good Apple Concealer Deep 195</t>
  </si>
  <si>
    <t>Kat Von D Good Apple Concealer Deep 191</t>
  </si>
  <si>
    <t>Kat Von D Good Apple Concealer Deep 187</t>
  </si>
  <si>
    <t>Kat Von D Good Apple Concealer Deep 185</t>
  </si>
  <si>
    <t>Kat Von D Good Apple Concealer Deep 183</t>
  </si>
  <si>
    <t>Kat Von D Good Apple Concealer Deep 181</t>
  </si>
  <si>
    <t>Kat Von D Good Apple Concealer Deep 179</t>
  </si>
  <si>
    <t>Kat Von D Good Apple Concealer Tan 177</t>
  </si>
  <si>
    <t>840026648547</t>
  </si>
  <si>
    <t>Kat Von D Good Apple Concealer Tan 173</t>
  </si>
  <si>
    <t>840026648530</t>
  </si>
  <si>
    <t>Kat Von D Good Apple Concealer Tan 169</t>
  </si>
  <si>
    <t>840026648523</t>
  </si>
  <si>
    <t>Kat Von D Good Apple Concealer Tan 167</t>
  </si>
  <si>
    <t>840026648516</t>
  </si>
  <si>
    <t>Kat Von D Good Apple Concealer Tan 164</t>
  </si>
  <si>
    <t>840026648509</t>
  </si>
  <si>
    <t>Kat Von D Good Apple Concealer Tan 162</t>
  </si>
  <si>
    <t>840026648493</t>
  </si>
  <si>
    <t>Kat Von D Good Apple Concealer Medium 152</t>
  </si>
  <si>
    <t>Kat Von D Good Apple Concealer Medium 141</t>
  </si>
  <si>
    <t>Kat Von D Good Apple Concealer Medium 137</t>
  </si>
  <si>
    <t>Kat Von D Good Apple Concealer Light 114</t>
  </si>
  <si>
    <t>840026652223</t>
  </si>
  <si>
    <t>840026655286</t>
  </si>
  <si>
    <t>840026652216</t>
  </si>
  <si>
    <t>840026652193</t>
  </si>
  <si>
    <t>840026652186</t>
  </si>
  <si>
    <t>840026652179</t>
  </si>
  <si>
    <t>840026652162</t>
  </si>
  <si>
    <t>840026652155</t>
  </si>
  <si>
    <t>840026652124</t>
  </si>
  <si>
    <t>840026652117</t>
  </si>
  <si>
    <t>Kat Von D Good Apple Liquid Serum Foundation Deep 098</t>
  </si>
  <si>
    <t>840026660358</t>
  </si>
  <si>
    <t>Kat Von D Good Apple Liquid Serum Foundation Deep 094</t>
  </si>
  <si>
    <t>840026660334</t>
  </si>
  <si>
    <t>Kat Von D Good Apple Liquid Serum Foundation Deep 090</t>
  </si>
  <si>
    <t>840026660310</t>
  </si>
  <si>
    <t>Kat Von D Good Apple Liquid Serum Foundation Deep 088</t>
  </si>
  <si>
    <t>840026660303</t>
  </si>
  <si>
    <t>Kat Von D Good Apple Liquid Serum Foundation Deep 084</t>
  </si>
  <si>
    <t>840026660280</t>
  </si>
  <si>
    <t>Kat Von D Good Apple Liquid Serum Foundation Deep 082</t>
  </si>
  <si>
    <t>840026660273</t>
  </si>
  <si>
    <t>Kat Von D Good Apple Liquid Serum Foundation Deep 080</t>
  </si>
  <si>
    <t>840026660266</t>
  </si>
  <si>
    <t>Kat Von D Good Apple Liquid Serum Foundation Tan 078</t>
  </si>
  <si>
    <t>840026660259</t>
  </si>
  <si>
    <t>Kat Von D Good Apple Liquid Serum Foundation Tan 074</t>
  </si>
  <si>
    <t>840026660235</t>
  </si>
  <si>
    <t>Kat Von D Good Apple Liquid Serum Foundation Tan 072</t>
  </si>
  <si>
    <t>840026660228</t>
  </si>
  <si>
    <t>Kat Von D Good Apple Liquid Serum Foundation Medium 042</t>
  </si>
  <si>
    <t>Kat Von D Good Apple Liquid Serum Foundation Light 004</t>
  </si>
  <si>
    <t>840026659970</t>
  </si>
  <si>
    <t xml:space="preserve">Urban Decay Eyeshadow Primer Potion Mini 2ml Original </t>
  </si>
  <si>
    <t>Armaf High Street For Women Deoderant Bodyspray 200ml</t>
  </si>
  <si>
    <t xml:space="preserve"> EXP 4-3-2026</t>
  </si>
  <si>
    <t>ARMAF</t>
  </si>
  <si>
    <t>MICA BEAUTY</t>
  </si>
  <si>
    <t>Mica Beauty Mineral Eye Shimmer 2.5g 97 Brilliance Tester NFS</t>
  </si>
  <si>
    <t>Mica Beauty Mineral Eye Shimmer 2.5g 89 Efferscence Tester NFS</t>
  </si>
  <si>
    <t>Mica Beauty Mineral Eye Shimmer 2.5g 76 Violet Tester NFS</t>
  </si>
  <si>
    <t>Mica Beauty Mineral Eye Shimmer 2.5g 73 Sienna Tester NFS</t>
  </si>
  <si>
    <t>Mica Beauty Mineral Eye Shimmer 2.5g 70 Zircon Tester NFS</t>
  </si>
  <si>
    <t>Mica Beauty Mineral Eye Shimmer 2.5g 65 Lemon Ice  Tester NFS</t>
  </si>
  <si>
    <t>Mica Beauty Mineral Eye Shimmer 2.5g 50 Aphrodite Tester NFS</t>
  </si>
  <si>
    <t>Mica Beauty Mineral Eye Shimmer 2.5g 5 Disco Tester NFS</t>
  </si>
  <si>
    <t>Biotherm Biomains Anti Drying Hand Treatment 100ml Tester NFS</t>
  </si>
  <si>
    <t>Biotherm Cera Repair Barrier Cream 50ml Tester NFS</t>
  </si>
  <si>
    <t>RITUALS</t>
  </si>
  <si>
    <t>Rituals The Ritual  Sport Anti Dryness Body Lotion 100ml</t>
  </si>
  <si>
    <t>Lancome Renergie Lift Anti-wrinkle lifting makeup SPF20  430 Dore W</t>
  </si>
  <si>
    <t>Lancome Renergie Lift Anti-wrinkle lifting makeup SPF20 320 Clair 25 W DB UB</t>
  </si>
  <si>
    <t xml:space="preserve">Shiseido Cream Soft trial? </t>
  </si>
  <si>
    <t xml:space="preserve">Origins Clear Improvement  Active Charcoal Mask 75ml </t>
  </si>
  <si>
    <t xml:space="preserve">L'oreal Revitalift Anti-Wrinkle + Firming Night Cream 1.7oz </t>
  </si>
  <si>
    <t xml:space="preserve">L'oreal Revitalift Anti-Wrinkle + Firming  Face and Neck Contour Cream 1.7oz </t>
  </si>
  <si>
    <t>Garnier Pure Moisture Conditioner 11.3 Oz</t>
  </si>
  <si>
    <t>Garnier Whole Blends Smoothing Pump Shampoo With Coconut Oil Extracts 28 Oz</t>
  </si>
  <si>
    <t>GARNIER</t>
  </si>
  <si>
    <t>Cerave Healing Ointment Skin Protectant, Soothes Dry, Cracked And Chafed Skin, Non-Greasy Unscented 12Oz</t>
  </si>
  <si>
    <t>EXP 07 / 26</t>
  </si>
  <si>
    <t>La Prairie cellular softening &amp; balancing lotion 250ml</t>
  </si>
  <si>
    <t>La prairie cellular refining lotion 250ml</t>
  </si>
  <si>
    <t>La Prairie Skin Caviar Luxe Eye Cream 20ml</t>
  </si>
  <si>
    <t xml:space="preserve">La Prairie Skin Caviar Luxe Eye Cream 3ml </t>
  </si>
  <si>
    <t xml:space="preserve">La Prairie Skin Caviar Luxe Cream 5ml </t>
  </si>
  <si>
    <t>La Prairie Skin Caviar Essence-in-lotion 5ml</t>
  </si>
  <si>
    <t>Essie Blushin &amp; Crushin Collection Nail Lacquer 0.46oz Blushin &amp; Crushin</t>
  </si>
  <si>
    <t>Essie Blushin &amp; Crushin Collection Nail Lacquer .46oz Flirty Flutters</t>
  </si>
  <si>
    <t>Essie Blushin &amp; Crushin Collection Nail Lacquer .46oz Spring Fling</t>
  </si>
  <si>
    <t>Essie Blushin &amp; Crushin Collection Nail Lacquer .46oz Tu-Lips Touch</t>
  </si>
  <si>
    <t>Essie Blushin &amp; Crushin Collection Nail Lacquer .46oz First Kiss Bliss</t>
  </si>
  <si>
    <t>Lancome Cils Booster XL Mascara Primer Travel Size 4ml</t>
  </si>
  <si>
    <t>L'oreal Revitalift Anti-Wrinkle + Firming Eye cream .5oz</t>
  </si>
  <si>
    <t>BOBBI BROWN</t>
  </si>
  <si>
    <t>Bobbi Brown Vitamin Enriched Face Base 100ml Unboxed</t>
  </si>
  <si>
    <t>MOLTON BROWN WYM COCO &amp; TANKA BEN CONDITIONER 300ML</t>
  </si>
  <si>
    <t>TANOLOGIST</t>
  </si>
  <si>
    <t>Tanologist Daily Glow Hydrating Gradual Tan Lotion Medium To Dark 8.45oz</t>
  </si>
  <si>
    <t>Tanologist Self Tannning Water Extra Dark 6.76oz</t>
  </si>
  <si>
    <t>Tanologist Let It Glow Set</t>
  </si>
  <si>
    <t>Kat Von D Everlasting Hyperlight Liquid Lipstick 72 Firespike</t>
  </si>
  <si>
    <t>840026661478</t>
  </si>
  <si>
    <t>Kat Von D Dazzle Gel Hypermetallic Eyeshadow Violet Aurora</t>
  </si>
  <si>
    <t>840026669054</t>
  </si>
  <si>
    <t>Kat Von D Dazzle Gel Hypermetallic Eyeshadow Onyx Void</t>
  </si>
  <si>
    <t>Kat Von D Dazzle Gel Hypermetallic Eyeshadow Bronzite</t>
  </si>
  <si>
    <t>Kat Von D Good Apple Blush Balm Duo 70 Nymphs Grove</t>
  </si>
  <si>
    <t>840026670210</t>
  </si>
  <si>
    <t>Kat Von D Good Apple Concealer Tan 158</t>
  </si>
  <si>
    <t>840026648479</t>
  </si>
  <si>
    <t>FARMACY</t>
  </si>
  <si>
    <t>MARIO BADESCU</t>
  </si>
  <si>
    <t>Tarte Shape Tape Glow Wand 0.2 oz Aglow</t>
  </si>
  <si>
    <t>846733041602</t>
  </si>
  <si>
    <t>Tarte Glow Wand Shape Tape 1ml Travel Size Dream</t>
  </si>
  <si>
    <t>846733042043</t>
  </si>
  <si>
    <t>Kiehl's Hair Conditioner and Grooming Aid Formula 133 16.9 oz</t>
  </si>
  <si>
    <t>BARE MINERALS</t>
  </si>
  <si>
    <t>L'OREAL</t>
  </si>
  <si>
    <t xml:space="preserve">Bare Minerals Ageless Phyto-Retinol Eye Cream .5oz </t>
  </si>
  <si>
    <t>KENRA</t>
  </si>
  <si>
    <t>Kenra Triple Repair Bond Rescue 2.5oz</t>
  </si>
  <si>
    <t>CLINIQUE</t>
  </si>
  <si>
    <t>NEOSTRATA</t>
  </si>
  <si>
    <t>Fusion Beauty Glow Fusion Natural Protein - Unboxed</t>
  </si>
  <si>
    <t xml:space="preserve">Mario Badescu AHA Body Lotion For All Skin Types 177ml </t>
  </si>
  <si>
    <t xml:space="preserve">Mario Badescu Coconut Body Soap for All Skin Types 236ml </t>
  </si>
  <si>
    <t xml:space="preserve">Farmacy Honey Potion Plus Ceramide Hydration Mask 4.1oz </t>
  </si>
  <si>
    <t xml:space="preserve">Blistex Medicated Lip Balm SPF15 3 x .15oz </t>
  </si>
  <si>
    <t>Davidoff Cool Water Oceanic EDT Limited Edition Women 100ml</t>
  </si>
  <si>
    <t>HERO COSMETICS</t>
  </si>
  <si>
    <t>Hero Mighty Pimple Patch The Original 72 Patches</t>
  </si>
  <si>
    <t>Patchology Sleigh All Day De-Puffing Eye Care Duo</t>
  </si>
  <si>
    <t>PATCHOLOGY</t>
  </si>
  <si>
    <t>4987176143891</t>
  </si>
  <si>
    <t>Olay Natural Aura Glowing Radiance cream 50gr</t>
  </si>
  <si>
    <t>ST. TROPEZ</t>
  </si>
  <si>
    <t>5060022300583</t>
  </si>
  <si>
    <t>St. Tropez Professional Self Tan Express Bronzing Mist 4L</t>
  </si>
  <si>
    <t>Patchology O' Glowy Night Holiday Set</t>
  </si>
  <si>
    <t>EXP 09/25</t>
  </si>
  <si>
    <t>NIOXIN</t>
  </si>
  <si>
    <t>840026653411</t>
  </si>
  <si>
    <t>Fenty Beauty Body Sauce Body Luminizing Tint 95ml 05 Fly Mamacita</t>
  </si>
  <si>
    <t>FENTY</t>
  </si>
  <si>
    <t>Benefit The Porefessional Speedy Smooth Sample Packet</t>
  </si>
  <si>
    <t xml:space="preserve">Neostrata Enlighten Illuminating Serum 30Ml </t>
  </si>
  <si>
    <t xml:space="preserve">L'oreal Men Expert Hydra Sensitive Soothing Daily Face Wash 100Ml </t>
  </si>
  <si>
    <t>American Crew Detox Shampoo 33.8oz</t>
  </si>
  <si>
    <t>American Crew Style Classic Puck Defining Paste 3oz</t>
  </si>
  <si>
    <t>American Crew Style Classic Puck Forming Cream Hold And Shine 3oz</t>
  </si>
  <si>
    <t>American Crew Style Classic Puck Pomade 3oz</t>
  </si>
  <si>
    <t>AMERICAN CREW</t>
  </si>
  <si>
    <t>Lancome L'Absolu Rouge Drama Matte Lipstick 510 Divine Idylle</t>
  </si>
  <si>
    <t>Biotherm Blue Therapy Eye Cream 15ml</t>
  </si>
  <si>
    <t>Biotherm Blue Therapy Multi Defender SPF25 50ml</t>
  </si>
  <si>
    <t>Biotherm Life Plankton Clear Essence 125ml</t>
  </si>
  <si>
    <t>Biotherm Homme Aquafitness 24H Deodorant Care 50ml</t>
  </si>
  <si>
    <t>Kiehl's Ultimate Man Body Scrub Soap 3.2 oz</t>
  </si>
  <si>
    <t xml:space="preserve">Garnier Aha + Bha Charcoal Anti Blemish Serum 30Ml </t>
  </si>
  <si>
    <t xml:space="preserve">Garnier Hyaluronic Aloe Night Jelly Moisturiser 50Ml </t>
  </si>
  <si>
    <t xml:space="preserve">Garnier Hyaluronic Aloe Replumping Serum 30Ml </t>
  </si>
  <si>
    <t>PETER THOMAS ROTH</t>
  </si>
  <si>
    <t>Peter Thomas Roth Even Smoother Microdermabrasion Exfoliating Pore Purifier 50ml</t>
  </si>
  <si>
    <t>Deva Curl No Poo Original Zero Lather Cleanser 12 oz</t>
  </si>
  <si>
    <t>Deva Curl One Condition Decadence Ultra-Rich Cream Conditioner 12 oz</t>
  </si>
  <si>
    <t>Deva Curl One Condition Decadence Ultra-Rich Cream Conditioner 32 oz</t>
  </si>
  <si>
    <t>Deva Curl CurlBond Re-Coiling Mild Lather Cleanser 32 oz</t>
  </si>
  <si>
    <t>DEVA CURL</t>
  </si>
  <si>
    <t>Sexy Hair Control Maniac 2.5 oz</t>
  </si>
  <si>
    <t>Sexy Hair Style Frenzy Matte Paste 2.5oz</t>
  </si>
  <si>
    <t>Sexy Hair Style Not So Hard Up 5.1 oz</t>
  </si>
  <si>
    <t>Sexy Hair I Want Volumizing Shampoo 10.1 oz</t>
  </si>
  <si>
    <t>Sexy Hair I Want Moisture Conditioner 33.8 oz</t>
  </si>
  <si>
    <t>SEXY HAIR</t>
  </si>
  <si>
    <t>STMNT</t>
  </si>
  <si>
    <t>STMNT Classic Pomade 100Ml</t>
  </si>
  <si>
    <t>STMNT Conditioner 300Ml</t>
  </si>
  <si>
    <t>STMNT Powder Spray 4G</t>
  </si>
  <si>
    <t>STMNT Shampoo 300Ml</t>
  </si>
  <si>
    <t>STMNT Wax Powder .53oz</t>
  </si>
  <si>
    <t>Kenra  Platinum Restorative Reconstructor 6 oz</t>
  </si>
  <si>
    <t>Kenra 18 Nitro Memory Crème 8oz</t>
  </si>
  <si>
    <t>Kenra 9 Design Spray 10 oz</t>
  </si>
  <si>
    <t>Kenra Clarify Shampoo 10 oz</t>
  </si>
  <si>
    <t>Kenra Color Protect Conditioner 10 oz</t>
  </si>
  <si>
    <t>Kenra Color Protect Shampoo 10 oz</t>
  </si>
  <si>
    <t>Kenra Color Protect Shampoo 33.8oz</t>
  </si>
  <si>
    <t>Kenra Moisture Conditioner 10 oz</t>
  </si>
  <si>
    <t>Kenra Moisture Shampoo 10 oz</t>
  </si>
  <si>
    <t>Kenra Platinum Color Charge Conditioner 8.5 oz</t>
  </si>
  <si>
    <t>Kenra Platinum Luxe Shine Conditioner  8.5 oz</t>
  </si>
  <si>
    <t xml:space="preserve">Kenra Platinum Restorative Conditioner  8.5 oz </t>
  </si>
  <si>
    <t>Kenra Triple Repair Conditioner 33.8 oz</t>
  </si>
  <si>
    <t>Kenra Volume Shampoo 10.1 oz</t>
  </si>
  <si>
    <t>Biotherm Aquasource Cream 50ml</t>
  </si>
  <si>
    <t>Biotherm Blue Therapy Red Algae Uplift Cream 50ml</t>
  </si>
  <si>
    <t>Biotherm Aquasource Cica Nutri Cream 50ml</t>
  </si>
  <si>
    <t>Biotherm Blue Therapy Red Algae Uplift Night Crème 50ml</t>
  </si>
  <si>
    <t>Biotherm Life Plankton Sensitive Balm 50ml</t>
  </si>
  <si>
    <t>Biotherm Homme Day Control In Shower Deoderant 200ml</t>
  </si>
  <si>
    <t>Biotherm Lait Corporel L'original 200ml</t>
  </si>
  <si>
    <t>It Cosmetics Superhero No-Tug Eyeshadow Stick Bare &amp; Brave</t>
  </si>
  <si>
    <t>It Cosmetics Superhero No-Tug Eyeshadow Stick Bionic Bronze</t>
  </si>
  <si>
    <t>Kiehl's Body Fuel All-In-One Energizing Wash For Men 30ml NFS Unboxed</t>
  </si>
  <si>
    <t>Kiehl's Ultra Facial Fresh Toner 40ml NFS Unboxed</t>
  </si>
  <si>
    <t>Urban Decay Stay Naked Weightless Liquid Foundation 41NN</t>
  </si>
  <si>
    <t>Urban Decay 24/7 Shadow Stick Echoed</t>
  </si>
  <si>
    <t>Urban Decay 24/7 Shadow Stick Lsd</t>
  </si>
  <si>
    <t>Urban Decay 24/7 Glide-On Waterproof Eyeliner Pencil Space Cowboy</t>
  </si>
  <si>
    <t>Urban Decay Big Bush Brow 6.1ml Neutral Nana</t>
  </si>
  <si>
    <t xml:space="preserve">VICTORIA'S SECRET </t>
  </si>
  <si>
    <t>197575905219</t>
  </si>
  <si>
    <t>197575905202</t>
  </si>
  <si>
    <t xml:space="preserve">Victoria's Secret Fragrance Mist 2.5oz &amp; Body Lotion 2.5oz Set Velvet Petals </t>
  </si>
  <si>
    <t xml:space="preserve">Victoria's Secret Fragrance Mist 2.5oz &amp; Body Lotion 2.5oz Set Love Spell </t>
  </si>
  <si>
    <t>Armani Power Fabric+ High Coverage Stretchable Concealer 2.75</t>
  </si>
  <si>
    <t>Armani Lip Power Matte Lipstick 307 Ecstatic</t>
  </si>
  <si>
    <t>Lancome Absolue Premium Bx Day Cream SPF15 50ml Tester</t>
  </si>
  <si>
    <t>Philosophy Amazing Grace Ballet Rose EDT 2oz</t>
  </si>
  <si>
    <t>Philosophy Amazing Grace Ballet Rose EDT 4oz</t>
  </si>
  <si>
    <t>Philosophy Falling In Love EDT 2oz</t>
  </si>
  <si>
    <t>Philosophy Unconditional Love EDT 2oz</t>
  </si>
  <si>
    <t>OPI Make 'Em Jelly Travel Nail Lacquer 4 Piece Set DCS025</t>
  </si>
  <si>
    <t>OPI Make 'Em Jelly The Trevor Project 6 Piece Travel Set DCS026</t>
  </si>
  <si>
    <t>Philosophy Nature in a Jar Day Moisturizer 15ml</t>
  </si>
  <si>
    <t>Nioxin System 3 Cleanser Shampoo 33.8 Oz</t>
  </si>
  <si>
    <t>L'Oreal True Match Eye Cream in a Concealer 0.4 oz N5-6 Medium</t>
  </si>
  <si>
    <t>Maybelline Tattoo Brow Styling Gel 6Ml Medium Brown</t>
  </si>
  <si>
    <t>Maybelline Tattoo Brow Styling Gel 6Ml Deep Brown</t>
  </si>
  <si>
    <t>Maybelline Tattoo Studio Brow Lift Stick 264 Clear</t>
  </si>
  <si>
    <t>Kiehl's Ultra Facial Cleanser 30ml NFIS</t>
  </si>
  <si>
    <t>IT Cosmetics Confidence In An Eye Cream 5ml NFIS</t>
  </si>
  <si>
    <t>Nars Spiked Audacious Lipstick Siouxsie</t>
  </si>
  <si>
    <t>Kenra Platinum Color Charge Shampoo 8.5oz</t>
  </si>
  <si>
    <t>Kenra Platinum Luxe Shine Shampoo 250ml</t>
  </si>
  <si>
    <t>Kenra Violet Conditioner 33.8oz</t>
  </si>
  <si>
    <t>Kenra volume conditioner 10oz</t>
  </si>
  <si>
    <t>Cerave Skin Renewing Retinol Face Cream Serum  1oz</t>
  </si>
  <si>
    <t>CeraVe Baby Moisturizing Body Cream 5oz</t>
  </si>
  <si>
    <t>Kat Von D Lock-It Liquid Foundation Deep 83 Cool</t>
  </si>
  <si>
    <t>840026660044</t>
  </si>
  <si>
    <t>Kat Von D Good Apple Liquid Serum Foundation Light 021</t>
  </si>
  <si>
    <t>840026660051</t>
  </si>
  <si>
    <t>Kat Von D Good Apple Liquid Serum Foundation Light 024</t>
  </si>
  <si>
    <t>840026660129</t>
  </si>
  <si>
    <t>Kat Von D Good Apple Liquid Serum Foundation Medium 045</t>
  </si>
  <si>
    <t>840026660181</t>
  </si>
  <si>
    <t>Kat Von D Good Apple Liquid Serum Foundation Tan 063</t>
  </si>
  <si>
    <t>840026660204</t>
  </si>
  <si>
    <t>Kat Von D Good Apple Liquid Serum Foundation Tan 068</t>
  </si>
  <si>
    <t>840026660211</t>
  </si>
  <si>
    <t>Kat Von D Good Apple Liquid Serum Foundation Tan 070</t>
  </si>
  <si>
    <t>840026660242</t>
  </si>
  <si>
    <t>Kat Von D Good Apple Liquid Serum Foundation Tan 076</t>
  </si>
  <si>
    <t>Kat Von D Good Apple Liquid Serum Foundation Deep 086</t>
  </si>
  <si>
    <t>840026660327</t>
  </si>
  <si>
    <t>Kat Von D Good Apple Liquid Serum Foundation Deep 092</t>
  </si>
  <si>
    <t>840026660341</t>
  </si>
  <si>
    <t>Kat Von D Good Apple Liquid Serum Foundation Deep 096</t>
  </si>
  <si>
    <t>840026652056</t>
  </si>
  <si>
    <t>Kat Von D Good Apple Skin-Perfecting Foundation Balm 0.35ozMedium 042</t>
  </si>
  <si>
    <t>Kat Von D Good Apple Skin-Perfecting Foundation Balm 0.35ozTan 068</t>
  </si>
  <si>
    <t>Kat Von D Good Apple Skin-Perfecting Foundation Balm 0.35ozTan 072</t>
  </si>
  <si>
    <t>Kat Von D Good Apple Skin-Perfecting Foundation Balm 0.35ozDeep 080</t>
  </si>
  <si>
    <t>Kat Von D Good Apple Skin-Perfecting Foundation Balm 0.35ozDeep 082</t>
  </si>
  <si>
    <t>Kat Von D Good Apple Skin-Perfecting Foundation Balm 0.35ozDeep 084</t>
  </si>
  <si>
    <t>Kat Von D Good Apple Skin-Perfecting Foundation Balm 0.35ozDeep 088</t>
  </si>
  <si>
    <t>Kat Von D Good Apple Skin-Perfecting Foundation Balm 0.35ozDeep 090</t>
  </si>
  <si>
    <t>840026655279</t>
  </si>
  <si>
    <t>Kat Von D Good Apple Skin-Perfecting Foundation Balm 0.35ozDeep 092</t>
  </si>
  <si>
    <t>Kat Von D Good Apple Skin-Perfecting Foundation Balm 0.35ozDeep 094</t>
  </si>
  <si>
    <t>Kat Von D Good Apple Skin-Perfecting Foundation Balm 0.35ozDeep 096</t>
  </si>
  <si>
    <t>Kat Von D Good Apple Skin-Perfecting Foundation Balm 0.35ozDeep 098</t>
  </si>
  <si>
    <t>840026670234</t>
  </si>
  <si>
    <t>Kat Von D Good Apple Bronzer Duo 200 Light</t>
  </si>
  <si>
    <t>840026674805</t>
  </si>
  <si>
    <t>840026662444</t>
  </si>
  <si>
    <t>Kat Von D Travel Tattoo Pencil Liner Trooper Black</t>
  </si>
  <si>
    <t xml:space="preserve">Kat Von D Epic Kiss Nourishing Vegan Butter Lipstick  .03ozBluepink 260 </t>
  </si>
  <si>
    <t>840026653794</t>
  </si>
  <si>
    <t>Kat Von D Epic Kiss Nourishing Vegan Butter Lipstick  .03ozGrrowl</t>
  </si>
  <si>
    <t>840026653695</t>
  </si>
  <si>
    <t>Kat Von D Epic Kiss Nourishing Vegan Butter Lipstick  .03ozThe Female Gaze</t>
  </si>
  <si>
    <t>840026653756</t>
  </si>
  <si>
    <t>Kat Von D Epic Kiss Nourishing Vegan Butter Lipstick  .03ozZine Queen</t>
  </si>
  <si>
    <t>840026659581</t>
  </si>
  <si>
    <t>Kat Von D Everlasting Hyperlight Liquid Lipstick 68 Midnight Phlox</t>
  </si>
  <si>
    <t>840026653527</t>
  </si>
  <si>
    <t>Kat Von D XO Lip Gloss Camellia 10</t>
  </si>
  <si>
    <t>Bobbi Brown Skin Corrector Stick 3g Very Deep Peach</t>
  </si>
  <si>
    <t>Fenty Skin Watch Ya Tone Niacinamide Dark Spot Serum Refill 30ml</t>
  </si>
  <si>
    <t>Gucci Crayon Definition Sourcils Powder Eyebrow Pencil 05 Auburn</t>
  </si>
  <si>
    <t>Stila Stay All Day ArtiStix Graphic Liner Disco</t>
  </si>
  <si>
    <t>Stila Stay All Day ArtiStix Graphic Liner Hula</t>
  </si>
  <si>
    <t>Stila Stay All Day ArtiStix Graphic Liner Mambo</t>
  </si>
  <si>
    <t>Stila Stay All Day ArtiStix Graphic Liner Tango</t>
  </si>
  <si>
    <t>Stila Stay All Day Dual Ended Waterproof Liquid Eye Liner Periwinkle / Midnight</t>
  </si>
  <si>
    <t>Stila Stay All Day Smudge &amp; Set Waterproof Gel Eye Liner Cashmere</t>
  </si>
  <si>
    <t xml:space="preserve">Stila Stay All Day Smudge Stick Waterproof Eye Liner Stingray </t>
  </si>
  <si>
    <t>Stila Plumping Lip Glaze Maple</t>
  </si>
  <si>
    <t>Stila Save the Day Eye &amp; Lip Perfecter</t>
  </si>
  <si>
    <t>UPC</t>
  </si>
  <si>
    <t>Description</t>
  </si>
  <si>
    <t>Qty</t>
  </si>
  <si>
    <t>Retail</t>
  </si>
  <si>
    <t>Price</t>
  </si>
  <si>
    <t>Clinique Moisture Surge Hydrating Supercharged Concentrate 48ml</t>
  </si>
  <si>
    <t>Farmacy Honey Halo Ultra-Hydrating Ceramide Moisturizer 30ml</t>
  </si>
  <si>
    <t>Garnier Bright Complete Anti -Acne Booster Serum 15ml</t>
  </si>
  <si>
    <t>Garnier Bright Complete Vitamin C Aqua Gel 20ml</t>
  </si>
  <si>
    <t>Garnier Bright Complete Vitamin C Gel Facial Wash 120ml</t>
  </si>
  <si>
    <t>Garnier Cleansing Gel Anti Acne 120ml</t>
  </si>
  <si>
    <t>Garnier Sakura Glow Ceramide Water Gel 20ml</t>
  </si>
  <si>
    <t>Garnier Sakura Glow Ceramide Water Gel 50ml</t>
  </si>
  <si>
    <t>LAB SERIES</t>
  </si>
  <si>
    <t>Lab Series Men Anti-Age Max LS Lotion 45ml</t>
  </si>
  <si>
    <t>Lab Series Men Daily Rescue Energizing Face Lotion 50ml</t>
  </si>
  <si>
    <t>L'occitane Immortelle Reset Overnight Oil in Serum 50ml</t>
  </si>
  <si>
    <t>L'OCCITANE</t>
  </si>
  <si>
    <t>MAC</t>
  </si>
  <si>
    <t>Elemis Pro-Collagen &amp; Frangipani Monoi Face &amp; Body Collection</t>
  </si>
  <si>
    <t>Garnier Fructis Damage Eraser Keratin Conditioner 315ml</t>
  </si>
  <si>
    <t>Garnier Fructis Damage Eraser Keratin Shampoo 315ml</t>
  </si>
  <si>
    <t>Loreal Age Perfect Cleansing Milk 200Ml</t>
  </si>
  <si>
    <t>Loreal Men Expert Power Age Recharging Night Gel 50Ml</t>
  </si>
  <si>
    <t>Loreal Men Expert Power Age Serum 30Ml</t>
  </si>
  <si>
    <t>REVLON</t>
  </si>
  <si>
    <t>Revlon Kiss Balm 26G Crisp Apple Carded SPF20</t>
  </si>
  <si>
    <t>Revlon Eyelash Curler Carded</t>
  </si>
  <si>
    <t>Revlon Oil Absorbing Volcanic Roller Carded</t>
  </si>
  <si>
    <t>Revlon Illuminance Serum Tint SPF15 28ml Carded 117 Light Beige</t>
  </si>
  <si>
    <t>Revlon Illuminance Foundation Medium Coverage 30mL Carded 201 Creamy Natural</t>
  </si>
  <si>
    <t>NIVEA</t>
  </si>
  <si>
    <t>Nivea Lip Moisture Plus Hyaluron 5.2G Carded</t>
  </si>
  <si>
    <t>Nivea Lip Moisture Plus Hyaluron Sheer Rose 5.2G Carded</t>
  </si>
  <si>
    <t>BAREMINERALS</t>
  </si>
  <si>
    <t>Nivea Cellular Filler Expert Replumping Hyaluronic Serum 30ml</t>
  </si>
  <si>
    <t>Nivea Cellular Expert Filler Vitamin C Radiance Renewing Serum 30ml</t>
  </si>
  <si>
    <t xml:space="preserve">L'Oreal True Match Radiant Serum Concealer 11ml Carded 4N Light Medium </t>
  </si>
  <si>
    <t xml:space="preserve">L'Oreal Lumi Le Liquid Blush 10ml Carded 625 Gold Pink </t>
  </si>
  <si>
    <t>Maybelline Sunkisser Liquid Blush 4.7ml Carded 09 Midnight Shimmer</t>
  </si>
  <si>
    <t>Maybelline Sunkisser Liquid Blush 4.7ml Carded 03 Sol Search</t>
  </si>
  <si>
    <t>Elemis Pro-Collagen Marine Cream Duo + Headband</t>
  </si>
  <si>
    <t>CoverGirl Colorlicious Lipstick Hot</t>
  </si>
  <si>
    <t>Bareminerals Barepro Performance Wear Liquid Foundation SPF20 1oz Maple 24.5 - Unboxed</t>
  </si>
  <si>
    <t>Bareminerals Barepro Performance Wear Liquid Foundation SPF20 1oz Mocha 31 - Unboxed</t>
  </si>
  <si>
    <t>Bareminerals Complexion Rescue Hydrating Foundation Stick SPF25 0.35oz 11 Cedar - Unboxed</t>
  </si>
  <si>
    <t>Bareminerals Bareskin Complete Coverage Serum Concealer 0.20oz Dark To Deep Unboxed</t>
  </si>
  <si>
    <t>Bare Minerals Gen Nude Metallic Liquid Eyeshadow 0.11oz Golden Topaz - Unboxed</t>
  </si>
  <si>
    <t>Bare Minerals Gen Nude Metallic Liquid Eyeshadow 0.11oz Pink Opal - Unboxed</t>
  </si>
  <si>
    <t>Bareminerals Barepro Performance Wear Liquid Foundation SPF20 1oz Cocoa 30</t>
  </si>
  <si>
    <t>Bareminerals Barepro Performance Wear Liquid Foundation SPF20 1oz Maple 24.5</t>
  </si>
  <si>
    <t>Bareminerals Barepro Performance Wear Liquid Foundation SPF20 1oz Mocha 31</t>
  </si>
  <si>
    <t>Bareminerals Complexion Rescue Tinted Hydrating Gel Cream SPF30 1.18oz Mahogany 11.5</t>
  </si>
  <si>
    <t xml:space="preserve">Bareminerals Complexion Rescue Tinted Hydrating Gel Cream SPF30 1.18oz Cedar 11 </t>
  </si>
  <si>
    <t>BareMinerals Complexion Rescue Tinted Moisturizer SPF30 15ml Ginger 06</t>
  </si>
  <si>
    <t xml:space="preserve">Bareminerals Complexion Rescue Hydrating Foundation Stick SPF25 0.35oz 11 Cedar </t>
  </si>
  <si>
    <t>Bareminerals Complexion Rescue Hydrating Foundation Stick SPF25 0.35oz 11.5 Mahogany</t>
  </si>
  <si>
    <t xml:space="preserve">Bareminerals Complexion Rescue Hydrating Foundation Stick SPF25 0.35oz 10 Sienne </t>
  </si>
  <si>
    <t>Bareminerals Barepro Performance Wear Powder Foundation 0.34oz Espresso 27</t>
  </si>
  <si>
    <t>Bareminerals Barepro Performance Wear Powder Foundation 0.34oz Maple 24.5</t>
  </si>
  <si>
    <t>Bareminerals Matte Loose Powder Mineral Foundation SPF15 0.21oz Natural Deep 29</t>
  </si>
  <si>
    <t>Bareminerals Matte Loose Powder Mineral Foundation SPF15 0.21oz Golden Deep 28</t>
  </si>
  <si>
    <t>Bareminerals Original Loose Mineral Foundation Spf 15 0.28oz Deepest Deep 30</t>
  </si>
  <si>
    <t>Bareminerals Original Loose Mineral Foundation Spf 15 0.28oz Golden Deep 28</t>
  </si>
  <si>
    <t xml:space="preserve">Bareminerals Original Loose Mineral Foundation Spf 15 0.28oz Warm Deep 27 </t>
  </si>
  <si>
    <t>Bareminerals Original Powder Foundation Spf 15 0.07oz Travel Size Natural Dark 24</t>
  </si>
  <si>
    <t>Bareminerals Original Powder Foundation Spf 15 0.07oz Travel Size Neutral Deep 29</t>
  </si>
  <si>
    <t>Bareminerals Original Powder Foundation Spf 15 0.07oz Travel Size Fairly Medium</t>
  </si>
  <si>
    <t>Bareminerals Bareskin Complete Coverage Serum Concealer 0.20oz Dark To Deep</t>
  </si>
  <si>
    <t xml:space="preserve">BareMinerals Original Liquid Mineral Concealer Tan 4N </t>
  </si>
  <si>
    <t>BareMinerals Original Liquid Mineral Concealer 5N Dark</t>
  </si>
  <si>
    <t>BareMinerals Original Liquid Mineral Concealer 5W Dark</t>
  </si>
  <si>
    <t>BareMinerals Original Liquid Mineral Concealer 6C Deep</t>
  </si>
  <si>
    <t>BareMinerals Original Liquid Mineral Concealer 6N Deep</t>
  </si>
  <si>
    <t xml:space="preserve">Bareminerals Blemish Rescue Skin-Clearing Spot Concealer 0.06oz Deep 6C </t>
  </si>
  <si>
    <t>Bareminerals Blemish Rescue Skin-Clearing Spot Concealer 0.06oz Tan Dark 4.5N</t>
  </si>
  <si>
    <t>Bareminerals Blemish Rescue Skin-Clearing Spot Concealer 0.06oz Dark Deep 5.5N</t>
  </si>
  <si>
    <t xml:space="preserve">Bareminerals Gen Nude Patent Lip Lacquer 0.12oz Amber </t>
  </si>
  <si>
    <t xml:space="preserve">Bareminerals Gen Nude Patent Lip Lacquer 0.12oz Bae </t>
  </si>
  <si>
    <t>Bareminerals Gen Nude Patent Lip Lacquer 0.12oz Blush Sapphire</t>
  </si>
  <si>
    <t xml:space="preserve">Bareminerals Gen Nude Patent Lip Lacquer 0.12oz Bronzite </t>
  </si>
  <si>
    <t>Bareminerals Gen Nude Patent Lip Lacquer 0.12oz Chocolate Diamond</t>
  </si>
  <si>
    <t xml:space="preserve">Bareminerals Gen Nude Patent Lip Lacquer 0.12oz Dream Quartz </t>
  </si>
  <si>
    <t xml:space="preserve">Bareminerals Gen Nude Patent Lip Lacquer 0.12oz Perf </t>
  </si>
  <si>
    <t xml:space="preserve">Bareminerals Gen Nude Patent Lip Lacquer 0.12oz Rubellite </t>
  </si>
  <si>
    <t xml:space="preserve">Bareminerals Gen Nude Patent Lip Lacquer 0.12oz Smoky Topaz </t>
  </si>
  <si>
    <t>Bareminerals Statement Matte Liquid Lipcolor 4ml Fresh</t>
  </si>
  <si>
    <t>Bareminerals Statement Matte Liquid Lipcolor 4ml Juicy</t>
  </si>
  <si>
    <t>Bareminerals Statement Matte Liquid Lipcolor 4ml Shameless</t>
  </si>
  <si>
    <t xml:space="preserve">Bareminerals Barepro Longwear Lipstick 0.07oz Spice </t>
  </si>
  <si>
    <t>Bareminerals Statement Under Over Lip Liner .05oz Genius</t>
  </si>
  <si>
    <t>Bareminerals Glimpse Eyeshadow .02oz Alley Cat</t>
  </si>
  <si>
    <t>Bareminerals Glimpse Eyeshadow .02oz Banana Smoothie</t>
  </si>
  <si>
    <t>Bareminerals Glimpse Eyeshadow .02oz Mai Tai</t>
  </si>
  <si>
    <t>Bareminerals Glimpse Eyeshadow .02oz Paradise</t>
  </si>
  <si>
    <t>Bareminerals Glimpse Eyeshadow .02oz Peacock</t>
  </si>
  <si>
    <t>Bareminerals Glimpse Eyeshadow .02oz Petunia</t>
  </si>
  <si>
    <t>Bareminerals Gen Nude Metallic Liquid Eyeshadow 0.11oz Citrine</t>
  </si>
  <si>
    <t>Bareminerals Gen Nude Metallic Liquid Eyeshadow 0.11oz Fire Agate</t>
  </si>
  <si>
    <t>Bareminerals Gen Nude Metallic Liquid Eyeshadow 0.11oz Golden Topaz</t>
  </si>
  <si>
    <t>Bareminerals Gen Nude Metallic Liquid Eyeshadow 0.11oz Pink Opal</t>
  </si>
  <si>
    <t>98132555512</t>
  </si>
  <si>
    <t>Bareminerals Gen Nude Metallic Liquid Eyeshadow 0.11oz Sunstone</t>
  </si>
  <si>
    <t>Bareminerals Loose Eyecolor 0.02oz Pashmina Matte</t>
  </si>
  <si>
    <t>Bareminerals Loose Eyecolor 0.02oz Velvet Blueberry</t>
  </si>
  <si>
    <t>Bareminerals Loose Eyecolor 0.02oz Velvet Green</t>
  </si>
  <si>
    <t>Bareminerals Loose Eyecolor 0.02oz Velvet Pistachio</t>
  </si>
  <si>
    <t>Bareminerals Loose Eyecolor 0.02oz Finese</t>
  </si>
  <si>
    <t>Bareminerals Loose Eyecolor 0.02oz Inspire</t>
  </si>
  <si>
    <t>Bareminerals Loose Eyecolor 0.02oz Pond</t>
  </si>
  <si>
    <t xml:space="preserve">Bareminerals Liner Eyeshadow 0.01ozSailor </t>
  </si>
  <si>
    <t>Bareminerals Liner Eyeshadow 0.01ozFor Real</t>
  </si>
  <si>
    <t>Bareminerals Liner Eyeshadow 0.01ozGrass</t>
  </si>
  <si>
    <t>Bareminerals Eyeshadow Green Light</t>
  </si>
  <si>
    <t>Bareminerals Eyeshadow Spirited</t>
  </si>
  <si>
    <t xml:space="preserve">Bareminerals Diffused Highlisher Brush </t>
  </si>
  <si>
    <t xml:space="preserve">Bareminerals Angled Definer Bush </t>
  </si>
  <si>
    <t xml:space="preserve">Bareminerals Beautiful Finish Travel Size Brush </t>
  </si>
  <si>
    <t xml:space="preserve">Bareminerals Gorgeous Glide Liner Brush </t>
  </si>
  <si>
    <t>Bareminerals Sky Strokes Brush Bag (BAG ONLY)</t>
  </si>
  <si>
    <t>Bite Beauty Changemaker Supercharged Micellar Foundation D155</t>
  </si>
  <si>
    <t>Bite Beauty Changemaker Supercharged Micellar Foundation D160</t>
  </si>
  <si>
    <t>BYREDO</t>
  </si>
  <si>
    <t>Byredo Colour Stick for Cheeks Eyes &amp; LipsSauce</t>
  </si>
  <si>
    <t>Byredo Colour Stick for Cheeks Eyes &amp; LipsPurple Stinger</t>
  </si>
  <si>
    <t>Byredo Colour Stick for Cheeks Eyes &amp; LipsKumato</t>
  </si>
  <si>
    <t>Byredo Eye Shadows Desert Road NO UPC UB</t>
  </si>
  <si>
    <t>Byredo Lipstick Satin Divorce NO UPC UB</t>
  </si>
  <si>
    <t>Byredo Lipstick Mat Red Delusion NO UPC UB</t>
  </si>
  <si>
    <t>Shiseido Ultimune Power Infusing Concentrate 100ml</t>
  </si>
  <si>
    <t>Shiseido Vital Perfection LiftDefine Radiance Face Mask 6</t>
  </si>
  <si>
    <t>Shiseido Future Solution Lx Protective &amp; Regenerating Program</t>
  </si>
  <si>
    <t>Shiseido UV Protective Compact Case</t>
  </si>
  <si>
    <t>Kat Von D Good Apple Skin-Perfecting Foundation Balm 0.35oz Medium 036</t>
  </si>
  <si>
    <t>Kat Von D Dazzle Gel Hypermetallic Eyeshadow Cosmic Snow</t>
  </si>
  <si>
    <t>Kat Von D Everlasting Hyperlight Liquid Lipstick Ghost Boom</t>
  </si>
  <si>
    <t>Gucci Rouge à Lèvres Mat Lipstick 501 Constance Vermillon</t>
  </si>
  <si>
    <t>Gucci Rouge à Lèvres Mat Lipstick 220 Suzanne Sunset</t>
  </si>
  <si>
    <t>Gucci Crayon Contour Des Levres Lip Liner 4</t>
  </si>
  <si>
    <t>ORIBE</t>
  </si>
  <si>
    <t>Oribe Gold Lust Repair &amp; Restore Shampoo 250 ml</t>
  </si>
  <si>
    <t>Oribe Gold Lust Repair &amp; Restore Conditioner 200 ml</t>
  </si>
  <si>
    <t>CHLOE</t>
  </si>
  <si>
    <t>Dior Miss Dior Hair Mist 30ml</t>
  </si>
  <si>
    <t>PAULA'S CHOICE</t>
  </si>
  <si>
    <t>Paula's Choice Skin Perfecting 2% BHA Liquid Exfoliant 4oz</t>
  </si>
  <si>
    <t>Paula's Choice Skin Perfecting 2% BHA Lotion Exfoliant 1oz</t>
  </si>
  <si>
    <t>Paula's Choice Skin Balancing Pore-Reducing Toner Oily Combination 30ml</t>
  </si>
  <si>
    <t>Paula's Choice 1% BHA Sensitive Skin Exfoliant 30ml</t>
  </si>
  <si>
    <t>Paula's Choice Boost 10% Azelaic Acid Booster 30ml</t>
  </si>
  <si>
    <t>Paula's Choice Clear Pore Normalizing Cleanser 355 ml</t>
  </si>
  <si>
    <t>Paula's Choice Clear Ultra-Light Daily Hydration Fluid SPF30 60ml</t>
  </si>
  <si>
    <t>Paula's Choice Resist Super Light Daily Wrinkle Defense SPF30 60ml</t>
  </si>
  <si>
    <t>Paula's Choice Defense Essential Glow Moisturizer SPF30 60ml</t>
  </si>
  <si>
    <t>No 7</t>
  </si>
  <si>
    <t>No 7 Future Renew Damage Reversal Day Cream SPF 25 50ml</t>
  </si>
  <si>
    <t>THE BODY SHOP</t>
  </si>
  <si>
    <t>The Body Shop Drops of Light Brightening Serum 30ml</t>
  </si>
  <si>
    <t>The Body Shop Drops Of Light Pure Healthy Brightening Serum 30ml</t>
  </si>
  <si>
    <t>EXP 05/ 2027</t>
  </si>
  <si>
    <t>EXP 08/2027</t>
  </si>
  <si>
    <t>EXP 02/2027</t>
  </si>
  <si>
    <t>EXP 05 / 2026</t>
  </si>
  <si>
    <t>EXP 10/2027</t>
  </si>
  <si>
    <t>EXP 09 / 2027</t>
  </si>
  <si>
    <t>Lancome Teint Idole Ultra Wear SPF35 235N 5ml NFS</t>
  </si>
  <si>
    <t>JUNE 2027</t>
  </si>
  <si>
    <t>June 28th 2026</t>
  </si>
  <si>
    <t>JUNE 28TH 2026</t>
  </si>
  <si>
    <t>MAY 2026</t>
  </si>
  <si>
    <t>CHARLOTTE TILBURY</t>
  </si>
  <si>
    <t>Maybelline The Colossal Kajal Eyeliner 0.35G Uncarded Black</t>
  </si>
  <si>
    <t>Lab Series Men All-In-One Face Treatment 50ml</t>
  </si>
  <si>
    <t>THAYERS</t>
  </si>
  <si>
    <t>Thayers Barrier Bestie Ultra Whip Cream 2oz</t>
  </si>
  <si>
    <t>GLOSSIER</t>
  </si>
  <si>
    <t>Glossier G Suit Soft Touch Lip Creme Flip</t>
  </si>
  <si>
    <t>Glossier G Suit Soft Touch Lip Creme Jet</t>
  </si>
  <si>
    <t>Glossier G Suit Soft Touch Lip Creme Pilot</t>
  </si>
  <si>
    <t xml:space="preserve">Calvin Klein Men's Eternity Gift Set </t>
  </si>
  <si>
    <t>Chloe Atelier Pen Spray Set 3x10ml</t>
  </si>
  <si>
    <t>IT'S A 10</t>
  </si>
  <si>
    <t>It's A 10 Miracle Leave-in Product  4 oz</t>
  </si>
  <si>
    <t>It's A 10 Miracle Leave-in Product  10 oz</t>
  </si>
  <si>
    <t>It's A 10 Miracle Leave-in Plus KERATIN 4 oz</t>
  </si>
  <si>
    <t>It's A 10 Miracle Leave-in for Blondes 4 oz</t>
  </si>
  <si>
    <t>It Cosmetics Bye Bye Redness Serum 30ml Tester</t>
  </si>
  <si>
    <t>LANEIGE</t>
  </si>
  <si>
    <t>Laneige Lip Sleeping Mask Ex Berry 20g</t>
  </si>
  <si>
    <t>Paula's Choice Lipsereen SPF50 44g</t>
  </si>
  <si>
    <t>EXP 4/26</t>
  </si>
  <si>
    <t>Maybelline Great Lash Washable Mascara Very Black</t>
  </si>
  <si>
    <t>AZZARO</t>
  </si>
  <si>
    <t>Azzaro Sport For Men EDT 100ml</t>
  </si>
  <si>
    <t>CACHAREL</t>
  </si>
  <si>
    <t xml:space="preserve">Cacharel Amor Amor EDP Set </t>
  </si>
  <si>
    <t>Kiehl's Daily Reviving Concentrate 1oz</t>
  </si>
  <si>
    <t>Kiehl's Ultimate Strength Hand Salve 2.5 oz</t>
  </si>
  <si>
    <t>Kiehl's Creme De Corps Body Moisturizer 500ml</t>
  </si>
  <si>
    <t>Kiehl's Hand and Body Lotion Grapefruit Refill Pouch 1L</t>
  </si>
  <si>
    <t>Lancome Idole Tint Eyeshadow &amp; Eyeliner 4 Sienna</t>
  </si>
  <si>
    <t>Lancome Teint Idole Ultra Wear Care &amp; Glow Serum Concealer 13ml 430C</t>
  </si>
  <si>
    <t>Lancome Teint Idole Ultra Wear Care &amp; Glow Serum Concealer 13ml 420W</t>
  </si>
  <si>
    <t>Lancome Teint Idole Ultra Wear Care &amp; Glow Serum Concealer 13ml 400W</t>
  </si>
  <si>
    <t xml:space="preserve">Lancome Teint Idole Ultra Wear Camouflage High Coverage Concealer 555 Suede C </t>
  </si>
  <si>
    <t>Lancome Teint Idole Ultra Wear Camouflage High Coverage Concealer 095 Ivoire</t>
  </si>
  <si>
    <t>Lancome Teint Idole Ultra Wear 24H Wear &amp; Comfort Makeup SPF15 30ml 11 Muscade</t>
  </si>
  <si>
    <t>Nivea Q10 Anti-Wrinkle Expert Targeted Wrinkle Filler Serum 15ml</t>
  </si>
  <si>
    <t>Clarins Men Super Moisture Balm 50ml</t>
  </si>
  <si>
    <t>Clarins Multi-Active Night Youth Recovery Comfort Cream Normal to Dry Skin 50ml</t>
  </si>
  <si>
    <t>Clarins Cleansing Micellar Water with Alpine Golden Gentian &amp; Lemon Balm Extracts 6.7 oz Sensitive Skin</t>
  </si>
  <si>
    <t>Clarins Moisture Rich Body Lotion 200ml</t>
  </si>
  <si>
    <t>MORPHE</t>
  </si>
  <si>
    <t>Morphe M250-1 Eyeliner Brush</t>
  </si>
  <si>
    <t>Morphe Dual-Ended Dipped Liner &amp; Brow Brush</t>
  </si>
  <si>
    <t>Morphe M124 Firm Eyeshadow Brush</t>
  </si>
  <si>
    <t>Morphe V207 Dual-Ended Dipped Liner &amp; Brow Brush</t>
  </si>
  <si>
    <t>Morphe M441 Pro Firm Blending Crease Brush</t>
  </si>
  <si>
    <t>Morphe M443 Pointed Liner Brush</t>
  </si>
  <si>
    <t>Morphe M504 Large Pointed Blender</t>
  </si>
  <si>
    <t>Morphe M432 Flat Liner Definer Brush</t>
  </si>
  <si>
    <t>Morphe M213 Smudger Brush</t>
  </si>
  <si>
    <t>Morphe M573 Pointed Deluxe Blender Eyeshadow Brush</t>
  </si>
  <si>
    <t>MILK SHAKE</t>
  </si>
  <si>
    <t>Milk Shake Silver Shine Light Shampoo 300ml</t>
  </si>
  <si>
    <t>Milk Shake Silver Shine Shampoo 300ml</t>
  </si>
  <si>
    <t>OLAPLEX</t>
  </si>
  <si>
    <t>Olaplex No. 10 Bond Shaper Curl Defining Gel 200ml</t>
  </si>
  <si>
    <t>Philosophy Hydrating Shower Gel 480ml Radiant Grace</t>
  </si>
  <si>
    <t>Philosophy Hydrating Shower Gel 480ml Amazing Grace Lavender</t>
  </si>
  <si>
    <t>Philosophy Hydrating Shower Gel 480ml Amazing Grace Jasmine</t>
  </si>
  <si>
    <t>Philosophy Hydrating Shower Gel 480ml Amazing Grace Bergamot</t>
  </si>
  <si>
    <t>Philosophy Hydrating Shower Gel 480ml White pear</t>
  </si>
  <si>
    <t>Philosophy Hydrating Shower Gel 480ml Mint Lemonade</t>
  </si>
  <si>
    <t>Philosophy Hydrating Shower Gel 480ml Fresh Cream &amp; Mint</t>
  </si>
  <si>
    <t>Philosophy Hydrating Shower Gel 480ml Cinnamon Buns</t>
  </si>
  <si>
    <t>Philosophy Hydrating Shower Gel 480ml Chilled Ginger Tea</t>
  </si>
  <si>
    <t>Clarins Rosy Radiance Cream 50Ml</t>
  </si>
  <si>
    <t>Clarins Soothing Gentle Foaming Cleanser 4.2oz</t>
  </si>
  <si>
    <t>Clarins Total Cleansing Oil 150ml</t>
  </si>
  <si>
    <t>641628401604</t>
  </si>
  <si>
    <t>Elemis Balancing Lavender Toner 200ml</t>
  </si>
  <si>
    <t>641628508280</t>
  </si>
  <si>
    <t>Elemis Instant Refreshing Gel 150ml</t>
  </si>
  <si>
    <t>641628701896</t>
  </si>
  <si>
    <t>Elemis Pro Collagen Advanced Eye Treatment 15ml</t>
  </si>
  <si>
    <t>Elemis Pro Collagen Marine Cream 1.7 oz</t>
  </si>
  <si>
    <t>Elemis Pro Collagen Marine Cream Ultra Rich 1.7oz</t>
  </si>
  <si>
    <t>641628602742</t>
  </si>
  <si>
    <t>Elemis Pro-Collagen Energising Marine Cleanser 150ml</t>
  </si>
  <si>
    <t>641628601325</t>
  </si>
  <si>
    <t>Elemis Pro-Collagen Eye Revive Mask 15ml</t>
  </si>
  <si>
    <t>641628601271</t>
  </si>
  <si>
    <t>Elemis Pro-Collagen Future Restore Serum 30ml</t>
  </si>
  <si>
    <t>641628601974</t>
  </si>
  <si>
    <t>Elemis Pro-Collagen Hydra Gel Eye Masks 6 Pack</t>
  </si>
  <si>
    <t>641628601127</t>
  </si>
  <si>
    <t>Elemis Pro-Collagen Hydrating Cleansing Mousse 125ml</t>
  </si>
  <si>
    <t>641628501465</t>
  </si>
  <si>
    <t>Elemis Pro-Collagen Marine Cream SPF 30 50ml</t>
  </si>
  <si>
    <t>641628601585</t>
  </si>
  <si>
    <t>Elemis Pro-Collagen Marine Moisture Essence 100ml</t>
  </si>
  <si>
    <t>641628401840</t>
  </si>
  <si>
    <t>Elemis Pro-Collagen Marine Oil 15ml</t>
  </si>
  <si>
    <t>Elemis Pro-Collagen Night Cream 1.7 oz</t>
  </si>
  <si>
    <t>641628509928</t>
  </si>
  <si>
    <t>Elemis Pro-Collagen Renewal Serum 15ml</t>
  </si>
  <si>
    <t>Elemis Pro-Collagen Rose Marine Cream 50ml</t>
  </si>
  <si>
    <t>641628402434</t>
  </si>
  <si>
    <t>Elemis Pro-Collagen Rose Micro Serum 30ml</t>
  </si>
  <si>
    <t>641628701643</t>
  </si>
  <si>
    <t>Elemis Pro-Collagen Toning Mist 150ml</t>
  </si>
  <si>
    <t>641628701711</t>
  </si>
  <si>
    <t>Elemis Pro-Collagen Vitality Eye Cream 15ml</t>
  </si>
  <si>
    <t>Elemis Superfood Glow Priming Moisturiser 60ml</t>
  </si>
  <si>
    <t>Elemis Superfood Midnight Facial 50ml</t>
  </si>
  <si>
    <t>Pat Mcgrath Labs Skin Fetish Sublime Perfection Concealer Deep 25</t>
  </si>
  <si>
    <t>Pat Mcgrath Labs Skin Fetish Sublime Perfection Concealer Deep 33</t>
  </si>
  <si>
    <t>PAT MCGRATH LABS</t>
  </si>
  <si>
    <t>Pat Mcgrath Labs Mattetrance Lipstick 1995 UNBOXED</t>
  </si>
  <si>
    <t>Clinique Acne Solutions Clarifying Lotion 200ml</t>
  </si>
  <si>
    <t>Clinique Clarifying Lotion 1 400ml</t>
  </si>
  <si>
    <t>Clinique Dramatical Different Moisturizing Lotion 50ml</t>
  </si>
  <si>
    <t>Clinique Dramatically Different Hydrating Jelly 125ml</t>
  </si>
  <si>
    <t>Clinique Dramatically Different Hydrating Jelly 6.7 oz</t>
  </si>
  <si>
    <t>Clinique Dramatically Different Moisturizing Gel 50ml</t>
  </si>
  <si>
    <t>Clinique Dramatically Different Moisturizing Lotion+ 6.7 oz</t>
  </si>
  <si>
    <t>Clinique Moisture Surge Eye Concentrate 15ml</t>
  </si>
  <si>
    <t>Clinique Smart Custom Repair Moisturizer SPF15 Combination Oily To Oily 1.7oz</t>
  </si>
  <si>
    <t>Clinique Chubby Lash Fattening Mascara .3oz 01 Jumbo Jet</t>
  </si>
  <si>
    <t>Clinique Stay-Matte Oil Free Makeup 6 Ivory</t>
  </si>
  <si>
    <t>Clinique Beyond Perfecting Foundation + Concealer 11 Honey</t>
  </si>
  <si>
    <t>Clinique Even Better All Over Concealer + Eraser WN 04 Bone</t>
  </si>
  <si>
    <t>Clinique Even Better All Over Concealer + Eraser CN 28 Ivory</t>
  </si>
  <si>
    <t>Clinique Ever Better Makeup SPF15 CN 08 Linen</t>
  </si>
  <si>
    <t>Clinique Ever Better Makeup SPF15 CN 74 Beige</t>
  </si>
  <si>
    <t>Clinique Ever Better Makeup SPF15 CN70 Vanilla</t>
  </si>
  <si>
    <t xml:space="preserve">Clinique Ever Better Makeup SPF15 CN4 Cream Chamois </t>
  </si>
  <si>
    <t>Clinique Ever Better Makeup SPF15 WN 04 Bone</t>
  </si>
  <si>
    <t>Clinique Ever Better Makeup SPF15 CN58 Honey</t>
  </si>
  <si>
    <t>Clinique Ever Better Makeup SPF15 10 Golden</t>
  </si>
  <si>
    <t>Estee Lauder Nightwear Plus Anti-Oxidant Night Detox Cream 1.7oz</t>
  </si>
  <si>
    <t>Estee Lauder Nutritious Melting Soft Cream Mask and Moisturizer 1.7 oz</t>
  </si>
  <si>
    <t>Estée Lauder Perfectionist Pro Rapid Brightening Treatment 1.7oz</t>
  </si>
  <si>
    <t>Estee Lauder Perfectly Clean Multi-Action Creme Cleanser/Moisture Mask 150ml</t>
  </si>
  <si>
    <t>Estee Lauder Re-Nutriv Ultimate Diamond Transformative Eye Serum .5oz</t>
  </si>
  <si>
    <t>Estee Lauder Resilience Multi-Effect Tri-Peptide Eye Creme .5oz</t>
  </si>
  <si>
    <t>Estee Lauder Futurist Hydra Rescue Moisturizing Makeup SPF45 4n1 Shell Beige</t>
  </si>
  <si>
    <t>Estee Lauder Futurist Hydra Rescue Moisturizing Makeup SPF45 2W1 Dawn</t>
  </si>
  <si>
    <t>MAC Powder Kiss Liquid Lipcolour Rhythm 'n' Roses</t>
  </si>
  <si>
    <t>Boucheron Quatre Pour Homme EDT 100ml</t>
  </si>
  <si>
    <t>BOUCHERON</t>
  </si>
  <si>
    <t>KATE SOMERVILLE</t>
  </si>
  <si>
    <t>Kate Somerville Peptide K8 Power Cream 30ml</t>
  </si>
  <si>
    <t>Bobbi Brown Blush 3.5g Rooftop Rose</t>
  </si>
  <si>
    <t>Charlotte Tilbury Airbrush Flawless Lip Blur Walk Of No Shame Blur</t>
  </si>
  <si>
    <t>Charlotte Tilbury Airbrush Flawless Lip Blur Walk Of No Shame</t>
  </si>
  <si>
    <t>Dior Rouge Dior Velvet Lipstick 764 Rouge Gipsy</t>
  </si>
  <si>
    <t>Dior Rouge Dior Velvet Lipstick 760 Favorite</t>
  </si>
  <si>
    <t>IT Cosmetics Confidence in a Gel Cream 7ml Sample</t>
  </si>
  <si>
    <t>Kiehl's Hydrating Eye Treatment Cream with Avocado 14g</t>
  </si>
  <si>
    <t>Lancôme Rénergie H.P.N. 300-Peptide Cream 5ml Travel</t>
  </si>
  <si>
    <t>Laneige Water Sleeping Mask 70ml</t>
  </si>
  <si>
    <t>PRADA</t>
  </si>
  <si>
    <t>Prada Beauty Monochrome Hyper Matte Lipstick B03 Mahogany</t>
  </si>
  <si>
    <t>SABON</t>
  </si>
  <si>
    <t>Sabon Lip Beauty Oil 10ml 05</t>
  </si>
  <si>
    <t>BY TERRY</t>
  </si>
  <si>
    <t>By Terry Baume De Rose Tinted Lip Care 2 Red Carpet</t>
  </si>
  <si>
    <t>By Terry Light-Expert Click Brush Foundation 1 Rosy Light</t>
  </si>
  <si>
    <t>By Terry Terrybly Densiliss Anti Wrinkle Serum Foundation 3 Vanilla Beige</t>
  </si>
  <si>
    <t>By Terry Terrybly Densiliss Anti Wrinkle Serum Foundation 2 Cream Ivory</t>
  </si>
  <si>
    <t>By Terry Terrybly Densiliss Anti Wrinkle Serum Foundation 1 Fresh Fair</t>
  </si>
  <si>
    <t>By Terry Hyaluronic Hydra Foundation SPF30 300W</t>
  </si>
  <si>
    <t>By Terry Hyaluronic Hydra Foundation SPF30 200W</t>
  </si>
  <si>
    <t>By Terry Hyaluronic Hydra Foundation SPF30 200C</t>
  </si>
  <si>
    <t>By Terry Hyaluronic Hydra Foundation SPF30 100N</t>
  </si>
  <si>
    <t>By Terry Hyaluronic Hydra Foundation SPF30 100C</t>
  </si>
  <si>
    <t>By Terry Cover Expert Perfecting Fluid Foundation SPF15 3 Cream Beige</t>
  </si>
  <si>
    <t>By Terry Cover Expert Perfecting Fluid Foundation SPF15 2 Neutral Beige</t>
  </si>
  <si>
    <t>By Terry Cover Expert Perfecting Fluid Foundation SPF15 1 Fair Beige</t>
  </si>
  <si>
    <t>By Terry Cover Expert Full Coverage Foundation SPF15 4 Rosy Beige</t>
  </si>
  <si>
    <t>By Terry Cover Expert Full Coverage Foundation SPF15 3 Cream Beige</t>
  </si>
  <si>
    <t>By Terry Cover Expert Full Coverage Foundation SPF15 2 Neutral Beige</t>
  </si>
  <si>
    <t>By Terry Cover Expert Full Coverage Foundation SPF15 1 Fair Beige</t>
  </si>
  <si>
    <t>Elta MD UV Clear Tinted  Broad-Spectrum SPF 46 1.7oz</t>
  </si>
  <si>
    <t>Elta MD UV Clear Broad-Spectrum SPF 46 1.7oz</t>
  </si>
  <si>
    <t>Elta MD UV Daily SPF40 1.7oz</t>
  </si>
  <si>
    <t>ELTA MD</t>
  </si>
  <si>
    <t>DR BARBARA STURM</t>
  </si>
  <si>
    <t>Dr Barbara Sturm Balancing Scalp Serum 1.7oz</t>
  </si>
  <si>
    <t>Dr Barbara Sturm Anti Hair Fall Scalp Serum 1.7oz</t>
  </si>
  <si>
    <t>Illamasqua Beyond Veil Skin Glowing Gel 6ml</t>
  </si>
  <si>
    <t>ILLAMASQUA</t>
  </si>
  <si>
    <t>GROW GORGEOUS</t>
  </si>
  <si>
    <t>Grow Gorgeous Balance Shine Enhancing Overnight Mask 200ml</t>
  </si>
  <si>
    <t>Grow Gorgeous Sensitive Unscented Ceramide Rich Hair And Scalp Mask 200ml</t>
  </si>
  <si>
    <t>Grow Gorgeous Sensitive Unscented Ceramide Rich Hair And Scalp Mask 60ml</t>
  </si>
  <si>
    <t>Grow Gorgeous Curl Defining Leave-in Butter 200ml</t>
  </si>
  <si>
    <t>GORWN ALCHEMIST</t>
  </si>
  <si>
    <t>Grown Alchemist Hydra Restore Day Cream 65ml</t>
  </si>
  <si>
    <t>Bath &amp; Body Works Dark Kiss Shower Gel 88ml</t>
  </si>
  <si>
    <t>Kiehl's Calendula Herbal Extract Toner 250ml</t>
  </si>
  <si>
    <t>Maybelline Great Lash Waterproof Mascara Very Black</t>
  </si>
  <si>
    <t>Maybelline Great Lash Lots Of Lashes Washable Mascara Very Black</t>
  </si>
  <si>
    <t>ILLUME</t>
  </si>
  <si>
    <t>ILLUME Good Chemistry Body Spray 4.25oz Brainiac</t>
  </si>
  <si>
    <t>ILLUME Go Be Lovely Lidded Candle 4.2oz Summer Vine</t>
  </si>
  <si>
    <t xml:space="preserve">ILLUME Memory Lane Diffuser 3oz Brandied Pear </t>
  </si>
  <si>
    <t>ILLUME Tried &amp; True Diffuser 3oz Orchard Cider</t>
  </si>
  <si>
    <t>ILLUME Tried &amp; True Diffuser 3oz Autumn Chestnut</t>
  </si>
  <si>
    <t>ILLUME Tried &amp; True Diffuser 3oz Maple Marshmallow</t>
  </si>
  <si>
    <t>ILLUME Tried &amp; True Diffuser 3oz Heirloom Pumpkin</t>
  </si>
  <si>
    <t>ILLUME Tried &amp; True Diffuser 3oz Pumpkin Sugar</t>
  </si>
  <si>
    <t>ILLUME Tried &amp; True Diffuser 3oz Mulled Cider</t>
  </si>
  <si>
    <t>ILLUME Tried &amp; True Diffuser 3oz Fresh Balsam</t>
  </si>
  <si>
    <t>ILLUME Tried &amp; True Diffuser 3oz Peppermint Whip</t>
  </si>
  <si>
    <t>ILLUME Tried &amp; True Diffuser 3oz Cozy Cashmere</t>
  </si>
  <si>
    <t>ILLUME Memory LaneStacked Bobble Diffuser  3oz Popcorn Garland</t>
  </si>
  <si>
    <t>Essie expressie Quick Dry Nail Color saffr-on the move</t>
  </si>
  <si>
    <t>Essie expressie Quick Dry Nail Color all things OOO</t>
  </si>
  <si>
    <t>Essie expressie Quick Dry Nail Color don't hate, curate</t>
  </si>
  <si>
    <t>Essie expressie Quick Dry Nail Color precious cargo-go!</t>
  </si>
  <si>
    <t>Essie Nail Polish caught in the rain</t>
  </si>
  <si>
    <t>Essie Nail Polish Studs &amp; Spikes</t>
  </si>
  <si>
    <t>Essie Nail Polish Leather weather</t>
  </si>
  <si>
    <t>Essie Nail Polish pret-a-surfer</t>
  </si>
  <si>
    <t>MURAD</t>
  </si>
  <si>
    <t>Murad Blemish Solution Retexturizing Body Pads 45 Pads</t>
  </si>
  <si>
    <t>Murad Acne Control Clarifying Body Spray 180ml</t>
  </si>
  <si>
    <t>EXP 06-2026</t>
  </si>
  <si>
    <t>Murad Hydration Sensitive Skin Heartleaf Body Cleanser 8.5 oz</t>
  </si>
  <si>
    <t>Murad Acne Control InvisiScar Resurfacing Treatment 0.5 oz</t>
  </si>
  <si>
    <t>Murad Blemish Control Clarifying Cream Cleanser 148ml</t>
  </si>
  <si>
    <t>Murad City Skin Age Defense Broad Spectrum SPF 50 1.7 fl oz</t>
  </si>
  <si>
    <t>EXP 5/26</t>
  </si>
  <si>
    <t>Murad Correct &amp; Protect Serum SPF45 30ml</t>
  </si>
  <si>
    <t>EXP 03-2026</t>
  </si>
  <si>
    <t>Murad Daily Clarifying Peel 3.2oz</t>
  </si>
  <si>
    <t>Murad Environmental Shield Essential-C Cleanser 2oz</t>
  </si>
  <si>
    <t>Murad Environmental Shield Essential-C Cleanser 5oz</t>
  </si>
  <si>
    <t>Murad Environmental Shield Essential-C Firming Radiance Day Cream 7.5 ml</t>
  </si>
  <si>
    <t>Murad Environmental Shield Vita-C Eyes Dark Circle Corrector 15ml</t>
  </si>
  <si>
    <t>Murad Environmental Shield Vita-C Triple Exfoliating Facial 2.7oz</t>
  </si>
  <si>
    <t>Murad Hydration Cellular Hydration Barrier Repair Mask 2.7oz</t>
  </si>
  <si>
    <t>Murad Hydration Sensitive Skin Heartleaf Calming Cream 1.7oz</t>
  </si>
  <si>
    <t>Murad Hydration Sensitive Skin Heartleaf Gentle Resurfacing Serum .17oz</t>
  </si>
  <si>
    <t>Murad Resurgence Retinal ReSculpt Eye Treatment 15ml</t>
  </si>
  <si>
    <t>Murad Resurgence Retinol Youth Renewal 5ml</t>
  </si>
  <si>
    <t>Murad Retinol Youth Renewal Night Cream 1.7oz</t>
  </si>
  <si>
    <t>Murad Soothing Oat and Peptide Cleanser 15ml</t>
  </si>
  <si>
    <t>Murad Soothing Oat and Peptide Cleanser Professional 13.5oz</t>
  </si>
  <si>
    <t>Murad Targeted Wrinkle Corrector .5oz</t>
  </si>
  <si>
    <t>Murad Resurgence Retinol Youth Renewal Eye Mask 1 Pair</t>
  </si>
  <si>
    <t>Murad Derm Duo Skin Barrier Fixers</t>
  </si>
  <si>
    <t>Murad Dark spot Correctors Derm Duo</t>
  </si>
  <si>
    <t>Murad Protect + correct with advanced brighteners 2 pc set</t>
  </si>
  <si>
    <t xml:space="preserve"> EXP 02 - 2026</t>
  </si>
  <si>
    <t>Murad Hydration Sensitive Skin Heartleaf Gentle Resurfacing Serum Refill 30ml</t>
  </si>
  <si>
    <t>Grown Alchemist Matte Balancing Moisturizer 60ml</t>
  </si>
  <si>
    <t>Grown Alchemist Balancing Toner 200ml</t>
  </si>
  <si>
    <t>Grown Alchemist Gentle Gel Facial Cleanser 200ml</t>
  </si>
  <si>
    <t>Grown Alchemist Revive Body Cleanser 500ml</t>
  </si>
  <si>
    <t xml:space="preserve">Philosophy Hydrating Shower Gel 480ml Fresh Cream  </t>
  </si>
  <si>
    <t xml:space="preserve">Philosophy Hydrating Shower Gel 480ml Warm Cashmere </t>
  </si>
  <si>
    <t xml:space="preserve">Philosophy Hydrating Shower Gel 480ml Mandarin Mimosa </t>
  </si>
  <si>
    <t>Philosophy Hydrating Shower Gel 480ml Amazing Grace intense</t>
  </si>
  <si>
    <t>Christian Louboutin Velvet Matte Lipstick Red Dramadouce 005M</t>
  </si>
  <si>
    <r>
      <t xml:space="preserve">ILLUME Beauifully Done Diffuser 6oz Blackberry Absinthe - </t>
    </r>
    <r>
      <rPr>
        <b/>
        <sz val="11"/>
        <color theme="1"/>
        <rFont val="Calibri"/>
        <family val="2"/>
      </rPr>
      <t>REFILL</t>
    </r>
  </si>
  <si>
    <t>Illume Elemental Collection Dish Soap 16.5 oz - Amber Bergamot</t>
  </si>
  <si>
    <t>Illume Elemental Collection Dish Soap 16.5 oz - Citrus Cedar Leaf</t>
  </si>
  <si>
    <t>Illume Elemental Collection Hand Lotion 8oz - Rosewood Cassis</t>
  </si>
  <si>
    <t>Cover FX Custom Enhancer Palette</t>
  </si>
  <si>
    <t>Gucci Rouge à Lèvres Mat Lipstick 308 Lucy Dark Orange</t>
  </si>
  <si>
    <t>Gucci Hydrating Plumping Lip Gloss 314 Sadie Coral</t>
  </si>
  <si>
    <t>Gucci Hydrating Plumping Lip Gloss 526 Teresina Red</t>
  </si>
  <si>
    <t>Gucci Rouge De Beaute Brillant Glow &amp; Care Lip Colour 515 Devotion</t>
  </si>
  <si>
    <t>Gucci Rouge De Beaute Brillant Glow &amp; Care Lip Colour 217 Valeria Rose</t>
  </si>
  <si>
    <t>Gucci Rouge à Lèvres Liquid Matte Lipstick 208 They Met In Argentina</t>
  </si>
  <si>
    <t>Gucci Rouge à Lèvres Liquid Matte Lipstick 217 Valeria Rose</t>
  </si>
  <si>
    <t>Gucci Rouge à Lèvres Liquid Matte Lipstick 223 Isabel Rosewood</t>
  </si>
  <si>
    <t>Gucci Rouge à Lèvres Liquid Matte Lipstick 308 Lucy Dark Orange</t>
  </si>
  <si>
    <t xml:space="preserve">EXPIRED ITEMS </t>
  </si>
  <si>
    <t xml:space="preserve">BATH &amp; Body works </t>
  </si>
  <si>
    <t>REDKEN</t>
  </si>
  <si>
    <t>Redken Volume Maximizer Thickening Spray 8.5 oz</t>
  </si>
  <si>
    <t xml:space="preserve">Max factor lipstick #130 Mulberry </t>
  </si>
  <si>
    <t>Paco Rabanne Eyephoria Famous Mascara - Black</t>
  </si>
  <si>
    <t xml:space="preserve">PACO RABANNE </t>
  </si>
  <si>
    <t xml:space="preserve">SOURCING CONNECTION INC STOCK NEW JERSEY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</si>
</sst>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0.0"/>
    <numFmt numFmtId="165" formatCode="000000000000"/>
    <numFmt numFmtId="166" formatCode="&quot;$&quot;#,##0.00"/>
    <numFmt numFmtId="167" formatCode="_-&quot;£&quot;* #,##0.00_-;\-&quot;£&quot;* #,##0.00_-;_-&quot;£&quot;* &quot;-&quot;??_-;_-@_-"/>
    <numFmt numFmtId="168" formatCode="_-* #,##0.00_-;\-* #,##0.00_-;_-* &quot;-&quot;??_-;_-@_-"/>
    <numFmt numFmtId="169" formatCode="000000000000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0"/>
      <name val="Helv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222222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gray06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1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44" fontId="3" fillId="0" borderId="0" applyFont="0" applyFill="0" applyBorder="0" applyAlignment="0" applyProtection="0"/>
    <xf numFmtId="0" fontId="5" fillId="0" borderId="0"/>
    <xf numFmtId="0" fontId="5" fillId="0" borderId="0"/>
    <xf numFmtId="42" fontId="1" fillId="0" borderId="0" applyFont="0" applyFill="0" applyBorder="0" applyAlignment="0" applyProtection="0"/>
    <xf numFmtId="0" fontId="6" fillId="0" borderId="0"/>
    <xf numFmtId="0" fontId="7" fillId="0" borderId="6" applyNumberFormat="0" applyFill="0" applyAlignment="0" applyProtection="0"/>
    <xf numFmtId="0" fontId="7" fillId="2" borderId="0" applyNumberFormat="0" applyBorder="0" applyAlignment="0" applyProtection="0">
      <alignment horizontal="center"/>
    </xf>
    <xf numFmtId="44" fontId="5" fillId="0" borderId="0" applyFont="0" applyFill="0" applyBorder="0" applyAlignment="0" applyProtection="0"/>
    <xf numFmtId="0" fontId="17" fillId="0" borderId="0"/>
    <xf numFmtId="0" fontId="18" fillId="0" borderId="0"/>
    <xf numFmtId="0" fontId="19" fillId="0" borderId="0"/>
    <xf numFmtId="168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237">
    <xf numFmtId="0" fontId="0" fillId="0" borderId="0" xfId="0"/>
    <xf numFmtId="166" fontId="0" fillId="0" borderId="6" xfId="1" applyNumberFormat="1" applyFont="1" applyFill="1" applyBorder="1" applyAlignment="1">
      <alignment horizontal="center" vertical="center" shrinkToFit="1"/>
    </xf>
    <xf numFmtId="1" fontId="6" fillId="0" borderId="6" xfId="0" applyNumberFormat="1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left" vertical="center" shrinkToFit="1"/>
    </xf>
    <xf numFmtId="166" fontId="6" fillId="0" borderId="6" xfId="0" applyNumberFormat="1" applyFont="1" applyBorder="1" applyAlignment="1">
      <alignment horizontal="center" vertical="center" shrinkToFit="1"/>
    </xf>
    <xf numFmtId="166" fontId="6" fillId="0" borderId="6" xfId="1" applyNumberFormat="1" applyFont="1" applyFill="1" applyBorder="1" applyAlignment="1">
      <alignment horizontal="center" vertical="center" shrinkToFit="1"/>
    </xf>
    <xf numFmtId="3" fontId="6" fillId="0" borderId="6" xfId="0" applyNumberFormat="1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166" fontId="6" fillId="0" borderId="6" xfId="0" applyNumberFormat="1" applyFont="1" applyBorder="1" applyAlignment="1">
      <alignment horizontal="center" vertical="center"/>
    </xf>
    <xf numFmtId="166" fontId="6" fillId="0" borderId="6" xfId="1" applyNumberFormat="1" applyFont="1" applyFill="1" applyBorder="1" applyAlignment="1">
      <alignment horizontal="center" vertical="center"/>
    </xf>
    <xf numFmtId="166" fontId="6" fillId="0" borderId="6" xfId="1" applyNumberFormat="1" applyFont="1" applyBorder="1" applyAlignment="1">
      <alignment horizontal="center" vertical="center"/>
    </xf>
    <xf numFmtId="166" fontId="0" fillId="0" borderId="6" xfId="1" applyNumberFormat="1" applyFont="1" applyFill="1" applyBorder="1" applyAlignment="1">
      <alignment horizontal="center" vertical="center"/>
    </xf>
    <xf numFmtId="166" fontId="0" fillId="0" borderId="6" xfId="1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 shrinkToFit="1"/>
    </xf>
    <xf numFmtId="0" fontId="6" fillId="0" borderId="6" xfId="0" applyFont="1" applyBorder="1" applyAlignment="1">
      <alignment horizontal="left" vertical="center" shrinkToFit="1"/>
    </xf>
    <xf numFmtId="0" fontId="6" fillId="0" borderId="6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 wrapText="1"/>
    </xf>
    <xf numFmtId="166" fontId="6" fillId="0" borderId="6" xfId="0" applyNumberFormat="1" applyFont="1" applyBorder="1" applyAlignment="1">
      <alignment horizontal="center" vertical="center" wrapText="1"/>
    </xf>
    <xf numFmtId="166" fontId="0" fillId="0" borderId="6" xfId="1" quotePrefix="1" applyNumberFormat="1" applyFont="1" applyFill="1" applyBorder="1" applyAlignment="1">
      <alignment horizontal="center" vertical="center" shrinkToFit="1"/>
    </xf>
    <xf numFmtId="1" fontId="12" fillId="0" borderId="6" xfId="0" applyNumberFormat="1" applyFont="1" applyBorder="1" applyAlignment="1">
      <alignment horizontal="center" vertical="center" shrinkToFit="1"/>
    </xf>
    <xf numFmtId="1" fontId="11" fillId="0" borderId="6" xfId="3" applyNumberFormat="1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center" vertical="center" shrinkToFit="1"/>
    </xf>
    <xf numFmtId="1" fontId="15" fillId="0" borderId="6" xfId="0" applyNumberFormat="1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left" vertical="center" shrinkToFit="1"/>
    </xf>
    <xf numFmtId="0" fontId="6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shrinkToFit="1"/>
    </xf>
    <xf numFmtId="166" fontId="15" fillId="0" borderId="6" xfId="1" applyNumberFormat="1" applyFont="1" applyFill="1" applyBorder="1" applyAlignment="1">
      <alignment horizontal="center" vertical="center" shrinkToFit="1"/>
    </xf>
    <xf numFmtId="1" fontId="8" fillId="0" borderId="0" xfId="0" applyNumberFormat="1" applyFont="1" applyAlignment="1">
      <alignment horizontal="left" shrinkToFit="1"/>
    </xf>
    <xf numFmtId="0" fontId="8" fillId="0" borderId="0" xfId="0" applyFont="1" applyAlignment="1">
      <alignment horizontal="left" shrinkToFit="1"/>
    </xf>
    <xf numFmtId="1" fontId="6" fillId="0" borderId="6" xfId="0" applyNumberFormat="1" applyFont="1" applyBorder="1" applyAlignment="1">
      <alignment horizontal="center" vertical="center" wrapText="1"/>
    </xf>
    <xf numFmtId="166" fontId="11" fillId="0" borderId="6" xfId="1" applyNumberFormat="1" applyFont="1" applyFill="1" applyBorder="1" applyAlignment="1">
      <alignment horizontal="center" vertical="center"/>
    </xf>
    <xf numFmtId="166" fontId="11" fillId="0" borderId="6" xfId="8" applyNumberFormat="1" applyFont="1" applyFill="1" applyBorder="1" applyAlignment="1">
      <alignment horizontal="center" vertical="center"/>
    </xf>
    <xf numFmtId="1" fontId="11" fillId="0" borderId="0" xfId="0" applyNumberFormat="1" applyFont="1" applyAlignment="1">
      <alignment shrinkToFit="1"/>
    </xf>
    <xf numFmtId="0" fontId="11" fillId="0" borderId="0" xfId="0" applyFont="1" applyAlignment="1">
      <alignment shrinkToFit="1"/>
    </xf>
    <xf numFmtId="166" fontId="0" fillId="0" borderId="0" xfId="1" applyNumberFormat="1" applyFont="1" applyFill="1" applyBorder="1" applyAlignment="1">
      <alignment horizontal="center" vertical="center" shrinkToFit="1"/>
    </xf>
    <xf numFmtId="1" fontId="6" fillId="0" borderId="6" xfId="0" applyNumberFormat="1" applyFont="1" applyBorder="1" applyAlignment="1">
      <alignment horizontal="center" vertical="center" wrapText="1" shrinkToFit="1"/>
    </xf>
    <xf numFmtId="0" fontId="11" fillId="0" borderId="6" xfId="0" applyFont="1" applyBorder="1" applyAlignment="1">
      <alignment horizontal="left" vertical="center" wrapText="1"/>
    </xf>
    <xf numFmtId="166" fontId="6" fillId="0" borderId="6" xfId="12" applyNumberFormat="1" applyFont="1" applyFill="1" applyBorder="1" applyAlignment="1">
      <alignment horizontal="center" vertical="center" shrinkToFit="1"/>
    </xf>
    <xf numFmtId="166" fontId="0" fillId="0" borderId="5" xfId="1" applyNumberFormat="1" applyFont="1" applyFill="1" applyBorder="1" applyAlignment="1">
      <alignment horizontal="center" vertical="center" shrinkToFit="1"/>
    </xf>
    <xf numFmtId="1" fontId="6" fillId="0" borderId="6" xfId="0" applyNumberFormat="1" applyFont="1" applyBorder="1" applyAlignment="1">
      <alignment horizontal="center" vertical="top" shrinkToFit="1"/>
    </xf>
    <xf numFmtId="0" fontId="6" fillId="0" borderId="6" xfId="0" applyFont="1" applyBorder="1" applyAlignment="1">
      <alignment horizontal="center" vertical="top"/>
    </xf>
    <xf numFmtId="166" fontId="11" fillId="0" borderId="6" xfId="1" applyNumberFormat="1" applyFont="1" applyBorder="1" applyAlignment="1">
      <alignment horizontal="center" vertical="center"/>
    </xf>
    <xf numFmtId="166" fontId="0" fillId="0" borderId="6" xfId="1" applyNumberFormat="1" applyFont="1" applyFill="1" applyBorder="1" applyAlignment="1">
      <alignment horizontal="center" vertical="center" shrinkToFit="1" readingOrder="1"/>
    </xf>
    <xf numFmtId="1" fontId="6" fillId="0" borderId="6" xfId="4" applyNumberFormat="1" applyFont="1" applyBorder="1" applyAlignment="1">
      <alignment horizontal="center" vertical="center" shrinkToFit="1"/>
    </xf>
    <xf numFmtId="3" fontId="6" fillId="0" borderId="6" xfId="4" applyNumberFormat="1" applyFont="1" applyBorder="1" applyAlignment="1">
      <alignment horizontal="center" vertical="center" shrinkToFit="1"/>
    </xf>
    <xf numFmtId="166" fontId="6" fillId="0" borderId="6" xfId="4" applyNumberFormat="1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left" vertical="top" wrapText="1"/>
    </xf>
    <xf numFmtId="0" fontId="11" fillId="0" borderId="6" xfId="4" applyFont="1" applyBorder="1" applyAlignment="1">
      <alignment horizontal="left" vertical="top" wrapText="1"/>
    </xf>
    <xf numFmtId="166" fontId="6" fillId="0" borderId="6" xfId="13" applyNumberFormat="1" applyFont="1" applyBorder="1" applyAlignment="1">
      <alignment horizontal="center" vertical="center"/>
    </xf>
    <xf numFmtId="1" fontId="6" fillId="0" borderId="10" xfId="0" applyNumberFormat="1" applyFont="1" applyBorder="1" applyAlignment="1">
      <alignment horizontal="center" vertical="center" shrinkToFit="1"/>
    </xf>
    <xf numFmtId="0" fontId="11" fillId="0" borderId="6" xfId="0" applyFont="1" applyBorder="1" applyAlignment="1">
      <alignment vertical="center" wrapText="1"/>
    </xf>
    <xf numFmtId="1" fontId="6" fillId="0" borderId="13" xfId="0" applyNumberFormat="1" applyFont="1" applyBorder="1" applyAlignment="1">
      <alignment horizontal="center" vertical="center" shrinkToFit="1"/>
    </xf>
    <xf numFmtId="3" fontId="6" fillId="0" borderId="11" xfId="0" applyNumberFormat="1" applyFont="1" applyBorder="1" applyAlignment="1">
      <alignment horizontal="center" vertical="center" shrinkToFit="1"/>
    </xf>
    <xf numFmtId="1" fontId="6" fillId="0" borderId="11" xfId="0" applyNumberFormat="1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left" vertical="center" wrapText="1"/>
    </xf>
    <xf numFmtId="166" fontId="6" fillId="0" borderId="11" xfId="0" applyNumberFormat="1" applyFont="1" applyBorder="1" applyAlignment="1">
      <alignment horizontal="center" vertical="center" shrinkToFit="1"/>
    </xf>
    <xf numFmtId="0" fontId="11" fillId="0" borderId="6" xfId="0" applyFont="1" applyBorder="1"/>
    <xf numFmtId="0" fontId="6" fillId="0" borderId="6" xfId="0" applyFont="1" applyBorder="1"/>
    <xf numFmtId="166" fontId="0" fillId="0" borderId="11" xfId="1" applyNumberFormat="1" applyFont="1" applyFill="1" applyBorder="1" applyAlignment="1">
      <alignment horizontal="center" vertical="center" shrinkToFit="1"/>
    </xf>
    <xf numFmtId="1" fontId="6" fillId="0" borderId="12" xfId="0" applyNumberFormat="1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left" vertical="center" wrapText="1"/>
    </xf>
    <xf numFmtId="0" fontId="11" fillId="0" borderId="6" xfId="0" applyFont="1" applyBorder="1" applyAlignment="1">
      <alignment vertical="top" wrapText="1"/>
    </xf>
    <xf numFmtId="1" fontId="9" fillId="5" borderId="6" xfId="0" applyNumberFormat="1" applyFont="1" applyFill="1" applyBorder="1" applyAlignment="1">
      <alignment horizontal="center" shrinkToFit="1"/>
    </xf>
    <xf numFmtId="166" fontId="6" fillId="0" borderId="11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1" fontId="14" fillId="0" borderId="6" xfId="0" applyNumberFormat="1" applyFont="1" applyBorder="1" applyAlignment="1">
      <alignment horizontal="center" vertical="center" shrinkToFit="1"/>
    </xf>
    <xf numFmtId="166" fontId="6" fillId="0" borderId="6" xfId="12" applyNumberFormat="1" applyFont="1" applyFill="1" applyBorder="1" applyAlignment="1">
      <alignment horizontal="center" vertical="center"/>
    </xf>
    <xf numFmtId="166" fontId="6" fillId="0" borderId="11" xfId="1" applyNumberFormat="1" applyFont="1" applyFill="1" applyBorder="1" applyAlignment="1">
      <alignment horizontal="center" vertical="center"/>
    </xf>
    <xf numFmtId="1" fontId="0" fillId="0" borderId="0" xfId="0" applyNumberFormat="1" applyAlignment="1">
      <alignment shrinkToFit="1"/>
    </xf>
    <xf numFmtId="0" fontId="0" fillId="0" borderId="0" xfId="0" applyAlignment="1">
      <alignment shrinkToFit="1"/>
    </xf>
    <xf numFmtId="1" fontId="0" fillId="0" borderId="4" xfId="0" applyNumberFormat="1" applyBorder="1" applyAlignment="1">
      <alignment horizontal="center" vertical="center" shrinkToFit="1"/>
    </xf>
    <xf numFmtId="1" fontId="0" fillId="0" borderId="0" xfId="0" applyNumberFormat="1" applyAlignment="1">
      <alignment horizontal="left" vertical="center" shrinkToFit="1"/>
    </xf>
    <xf numFmtId="1" fontId="0" fillId="0" borderId="0" xfId="0" applyNumberFormat="1" applyAlignment="1">
      <alignment horizontal="center" vertical="center" shrinkToFit="1"/>
    </xf>
    <xf numFmtId="166" fontId="0" fillId="0" borderId="0" xfId="0" applyNumberFormat="1" applyAlignment="1">
      <alignment horizontal="center" vertical="center" shrinkToFit="1"/>
    </xf>
    <xf numFmtId="166" fontId="0" fillId="0" borderId="5" xfId="0" applyNumberFormat="1" applyBorder="1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1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16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vertical="center"/>
    </xf>
    <xf numFmtId="1" fontId="0" fillId="0" borderId="6" xfId="0" applyNumberFormat="1" applyBorder="1" applyAlignment="1">
      <alignment horizontal="center" vertical="center" shrinkToFit="1"/>
    </xf>
    <xf numFmtId="0" fontId="0" fillId="0" borderId="6" xfId="0" applyBorder="1" applyAlignment="1">
      <alignment horizontal="left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6" xfId="0" applyBorder="1"/>
    <xf numFmtId="1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center"/>
    </xf>
    <xf numFmtId="0" fontId="11" fillId="0" borderId="6" xfId="0" applyFont="1" applyBorder="1" applyAlignment="1">
      <alignment horizontal="left" vertical="center"/>
    </xf>
    <xf numFmtId="166" fontId="0" fillId="0" borderId="6" xfId="0" applyNumberFormat="1" applyBorder="1" applyAlignment="1">
      <alignment horizontal="center" vertical="center" shrinkToFit="1"/>
    </xf>
    <xf numFmtId="3" fontId="0" fillId="0" borderId="6" xfId="0" applyNumberFormat="1" applyBorder="1" applyAlignment="1">
      <alignment horizontal="center" vertical="center" shrinkToFit="1"/>
    </xf>
    <xf numFmtId="0" fontId="0" fillId="0" borderId="6" xfId="0" quotePrefix="1" applyBorder="1" applyAlignment="1">
      <alignment horizontal="center" vertical="center" shrinkToFit="1"/>
    </xf>
    <xf numFmtId="3" fontId="0" fillId="0" borderId="11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 shrinkToFit="1"/>
    </xf>
    <xf numFmtId="0" fontId="0" fillId="0" borderId="11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164" fontId="0" fillId="0" borderId="0" xfId="0" applyNumberFormat="1" applyAlignment="1">
      <alignment shrinkToFit="1"/>
    </xf>
    <xf numFmtId="3" fontId="6" fillId="0" borderId="6" xfId="0" applyNumberFormat="1" applyFont="1" applyBorder="1" applyAlignment="1">
      <alignment horizontal="center" vertical="top" shrinkToFit="1"/>
    </xf>
    <xf numFmtId="1" fontId="0" fillId="0" borderId="6" xfId="0" applyNumberFormat="1" applyBorder="1" applyAlignment="1">
      <alignment horizontal="center" vertical="center" shrinkToFit="1" readingOrder="1"/>
    </xf>
    <xf numFmtId="0" fontId="0" fillId="0" borderId="6" xfId="0" applyBorder="1" applyAlignment="1">
      <alignment horizontal="left" vertical="center" shrinkToFit="1" readingOrder="1"/>
    </xf>
    <xf numFmtId="3" fontId="0" fillId="0" borderId="6" xfId="0" applyNumberFormat="1" applyBorder="1" applyAlignment="1">
      <alignment horizontal="center" vertical="center" shrinkToFit="1" readingOrder="1"/>
    </xf>
    <xf numFmtId="1" fontId="6" fillId="6" borderId="6" xfId="0" applyNumberFormat="1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left" vertical="top" wrapText="1"/>
    </xf>
    <xf numFmtId="3" fontId="6" fillId="6" borderId="6" xfId="0" applyNumberFormat="1" applyFont="1" applyFill="1" applyBorder="1" applyAlignment="1">
      <alignment horizontal="center" vertical="center" wrapText="1"/>
    </xf>
    <xf numFmtId="166" fontId="6" fillId="6" borderId="6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shrinkToFit="1" readingOrder="1"/>
    </xf>
    <xf numFmtId="1" fontId="0" fillId="0" borderId="6" xfId="0" applyNumberFormat="1" applyBorder="1" applyAlignment="1">
      <alignment horizontal="left" vertical="center" shrinkToFit="1"/>
    </xf>
    <xf numFmtId="1" fontId="22" fillId="0" borderId="6" xfId="0" applyNumberFormat="1" applyFont="1" applyBorder="1" applyAlignment="1">
      <alignment horizontal="center" vertical="center" shrinkToFit="1"/>
    </xf>
    <xf numFmtId="0" fontId="23" fillId="0" borderId="6" xfId="0" applyFont="1" applyBorder="1" applyAlignment="1">
      <alignment vertical="top" wrapText="1"/>
    </xf>
    <xf numFmtId="165" fontId="22" fillId="0" borderId="6" xfId="0" applyNumberFormat="1" applyFont="1" applyBorder="1" applyAlignment="1">
      <alignment horizontal="center" vertical="center" shrinkToFit="1"/>
    </xf>
    <xf numFmtId="3" fontId="22" fillId="0" borderId="6" xfId="0" applyNumberFormat="1" applyFont="1" applyBorder="1" applyAlignment="1">
      <alignment horizontal="center" vertical="center" shrinkToFit="1"/>
    </xf>
    <xf numFmtId="0" fontId="23" fillId="0" borderId="6" xfId="0" applyFont="1" applyBorder="1" applyAlignment="1">
      <alignment horizontal="left" vertical="center" wrapText="1"/>
    </xf>
    <xf numFmtId="0" fontId="23" fillId="0" borderId="6" xfId="0" applyFont="1" applyBorder="1" applyAlignment="1">
      <alignment horizontal="left" vertical="top" wrapText="1"/>
    </xf>
    <xf numFmtId="166" fontId="22" fillId="0" borderId="6" xfId="0" applyNumberFormat="1" applyFont="1" applyBorder="1" applyAlignment="1">
      <alignment horizontal="center" vertical="center" shrinkToFit="1"/>
    </xf>
    <xf numFmtId="1" fontId="22" fillId="0" borderId="6" xfId="0" applyNumberFormat="1" applyFont="1" applyBorder="1" applyAlignment="1">
      <alignment horizontal="center" vertical="center" wrapText="1"/>
    </xf>
    <xf numFmtId="0" fontId="22" fillId="0" borderId="6" xfId="0" applyFont="1" applyBorder="1" applyAlignment="1">
      <alignment horizontal="left" vertical="center" wrapText="1"/>
    </xf>
    <xf numFmtId="0" fontId="22" fillId="0" borderId="6" xfId="0" applyFont="1" applyBorder="1" applyAlignment="1">
      <alignment horizontal="center" vertical="center" wrapText="1"/>
    </xf>
    <xf numFmtId="166" fontId="22" fillId="0" borderId="6" xfId="0" applyNumberFormat="1" applyFont="1" applyBorder="1" applyAlignment="1">
      <alignment horizontal="center" vertical="center" wrapText="1"/>
    </xf>
    <xf numFmtId="1" fontId="21" fillId="0" borderId="6" xfId="0" applyNumberFormat="1" applyFont="1" applyBorder="1" applyAlignment="1">
      <alignment horizontal="center" vertical="center"/>
    </xf>
    <xf numFmtId="0" fontId="21" fillId="0" borderId="6" xfId="0" applyFont="1" applyBorder="1" applyAlignment="1">
      <alignment horizontal="left" vertical="center"/>
    </xf>
    <xf numFmtId="0" fontId="21" fillId="0" borderId="6" xfId="0" applyFont="1" applyBorder="1" applyAlignment="1">
      <alignment horizontal="center" vertical="center"/>
    </xf>
    <xf numFmtId="166" fontId="1" fillId="0" borderId="6" xfId="1" applyNumberFormat="1" applyFont="1" applyFill="1" applyBorder="1" applyAlignment="1">
      <alignment horizontal="center" vertical="center"/>
    </xf>
    <xf numFmtId="44" fontId="0" fillId="0" borderId="0" xfId="1" applyFont="1" applyFill="1" applyAlignment="1">
      <alignment shrinkToFit="1"/>
    </xf>
    <xf numFmtId="44" fontId="0" fillId="0" borderId="0" xfId="1" applyFont="1" applyFill="1" applyBorder="1" applyAlignment="1">
      <alignment shrinkToFit="1"/>
    </xf>
    <xf numFmtId="44" fontId="8" fillId="0" borderId="0" xfId="1" applyFont="1" applyFill="1" applyAlignment="1">
      <alignment shrinkToFi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vertical="center" wrapText="1"/>
    </xf>
    <xf numFmtId="17" fontId="6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top"/>
    </xf>
    <xf numFmtId="16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44" fontId="0" fillId="0" borderId="0" xfId="1" applyFont="1" applyFill="1" applyBorder="1" applyAlignment="1">
      <alignment vertical="center" shrinkToFit="1"/>
    </xf>
    <xf numFmtId="1" fontId="14" fillId="0" borderId="11" xfId="0" applyNumberFormat="1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left" vertical="center" shrinkToFit="1"/>
    </xf>
    <xf numFmtId="0" fontId="14" fillId="0" borderId="11" xfId="0" applyFont="1" applyBorder="1" applyAlignment="1">
      <alignment horizontal="center" vertical="center" shrinkToFit="1"/>
    </xf>
    <xf numFmtId="165" fontId="6" fillId="0" borderId="6" xfId="0" applyNumberFormat="1" applyFont="1" applyBorder="1" applyAlignment="1">
      <alignment horizontal="center" vertical="center" shrinkToFit="1"/>
    </xf>
    <xf numFmtId="1" fontId="0" fillId="0" borderId="12" xfId="0" applyNumberFormat="1" applyBorder="1" applyAlignment="1">
      <alignment horizontal="center" vertical="center" shrinkToFit="1"/>
    </xf>
    <xf numFmtId="0" fontId="0" fillId="0" borderId="12" xfId="0" applyBorder="1" applyAlignment="1">
      <alignment horizontal="left" vertical="center" shrinkToFit="1"/>
    </xf>
    <xf numFmtId="0" fontId="0" fillId="0" borderId="12" xfId="0" applyBorder="1" applyAlignment="1">
      <alignment horizontal="center" vertical="center" shrinkToFit="1"/>
    </xf>
    <xf numFmtId="166" fontId="0" fillId="0" borderId="12" xfId="0" applyNumberFormat="1" applyBorder="1" applyAlignment="1">
      <alignment horizontal="center" vertical="center" shrinkToFit="1"/>
    </xf>
    <xf numFmtId="166" fontId="0" fillId="0" borderId="12" xfId="1" applyNumberFormat="1" applyFont="1" applyFill="1" applyBorder="1" applyAlignment="1">
      <alignment horizontal="center" vertical="center" shrinkToFit="1"/>
    </xf>
    <xf numFmtId="166" fontId="1" fillId="0" borderId="6" xfId="1" applyNumberFormat="1" applyFont="1" applyBorder="1" applyAlignment="1">
      <alignment horizontal="center" vertical="center"/>
    </xf>
    <xf numFmtId="166" fontId="6" fillId="0" borderId="12" xfId="1" applyNumberFormat="1" applyFont="1" applyBorder="1" applyAlignment="1">
      <alignment horizontal="center" vertical="center"/>
    </xf>
    <xf numFmtId="166" fontId="1" fillId="0" borderId="7" xfId="0" applyNumberFormat="1" applyFont="1" applyBorder="1" applyAlignment="1">
      <alignment horizontal="center" vertical="center" wrapText="1"/>
    </xf>
    <xf numFmtId="166" fontId="1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66" fontId="1" fillId="0" borderId="6" xfId="12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top" wrapText="1"/>
    </xf>
    <xf numFmtId="3" fontId="6" fillId="0" borderId="6" xfId="0" applyNumberFormat="1" applyFont="1" applyBorder="1" applyAlignment="1">
      <alignment horizontal="center" vertical="center"/>
    </xf>
    <xf numFmtId="169" fontId="6" fillId="0" borderId="6" xfId="0" applyNumberFormat="1" applyFont="1" applyBorder="1" applyAlignment="1">
      <alignment horizontal="center" vertical="center" shrinkToFit="1"/>
    </xf>
    <xf numFmtId="1" fontId="0" fillId="0" borderId="6" xfId="1" applyNumberFormat="1" applyFont="1" applyFill="1" applyBorder="1" applyAlignment="1">
      <alignment horizontal="center" vertical="center"/>
    </xf>
    <xf numFmtId="1" fontId="1" fillId="0" borderId="6" xfId="1" applyNumberFormat="1" applyFont="1" applyFill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/>
    </xf>
    <xf numFmtId="166" fontId="9" fillId="5" borderId="6" xfId="0" applyNumberFormat="1" applyFont="1" applyFill="1" applyBorder="1" applyAlignment="1">
      <alignment horizontal="center" vertical="center" shrinkToFit="1"/>
    </xf>
    <xf numFmtId="166" fontId="22" fillId="0" borderId="6" xfId="0" applyNumberFormat="1" applyFont="1" applyBorder="1" applyAlignment="1">
      <alignment horizontal="center"/>
    </xf>
    <xf numFmtId="166" fontId="21" fillId="0" borderId="6" xfId="0" applyNumberFormat="1" applyFont="1" applyBorder="1" applyAlignment="1">
      <alignment horizontal="center"/>
    </xf>
    <xf numFmtId="0" fontId="22" fillId="6" borderId="6" xfId="0" applyFont="1" applyFill="1" applyBorder="1" applyAlignment="1">
      <alignment horizontal="center" vertical="center"/>
    </xf>
    <xf numFmtId="0" fontId="23" fillId="6" borderId="6" xfId="0" applyFont="1" applyFill="1" applyBorder="1" applyAlignment="1">
      <alignment vertical="center" wrapText="1"/>
    </xf>
    <xf numFmtId="1" fontId="22" fillId="6" borderId="6" xfId="0" applyNumberFormat="1" applyFont="1" applyFill="1" applyBorder="1" applyAlignment="1">
      <alignment horizontal="center" vertical="center"/>
    </xf>
    <xf numFmtId="44" fontId="0" fillId="0" borderId="0" xfId="1" applyFont="1" applyFill="1" applyBorder="1" applyAlignment="1">
      <alignment horizontal="center" vertical="center" shrinkToFit="1"/>
    </xf>
    <xf numFmtId="166" fontId="6" fillId="0" borderId="6" xfId="0" applyNumberFormat="1" applyFont="1" applyBorder="1" applyAlignment="1">
      <alignment horizontal="center" vertical="top" shrinkToFit="1"/>
    </xf>
    <xf numFmtId="3" fontId="21" fillId="0" borderId="6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vertical="top" wrapText="1"/>
    </xf>
    <xf numFmtId="166" fontId="6" fillId="0" borderId="12" xfId="0" applyNumberFormat="1" applyFont="1" applyBorder="1" applyAlignment="1">
      <alignment horizontal="center" vertical="center"/>
    </xf>
    <xf numFmtId="166" fontId="6" fillId="0" borderId="12" xfId="12" applyNumberFormat="1" applyFont="1" applyBorder="1" applyAlignment="1">
      <alignment horizontal="center" vertical="center" shrinkToFit="1"/>
    </xf>
    <xf numFmtId="1" fontId="6" fillId="0" borderId="0" xfId="0" applyNumberFormat="1" applyFont="1" applyAlignment="1">
      <alignment horizontal="center" vertical="center" shrinkToFit="1"/>
    </xf>
    <xf numFmtId="0" fontId="11" fillId="0" borderId="11" xfId="0" applyFont="1" applyBorder="1" applyAlignment="1">
      <alignment vertical="top" wrapText="1"/>
    </xf>
    <xf numFmtId="166" fontId="6" fillId="0" borderId="6" xfId="0" applyNumberFormat="1" applyFont="1" applyBorder="1" applyAlignment="1">
      <alignment horizontal="center"/>
    </xf>
    <xf numFmtId="166" fontId="6" fillId="0" borderId="12" xfId="12" applyNumberFormat="1" applyFont="1" applyFill="1" applyBorder="1" applyAlignment="1">
      <alignment horizontal="center" vertical="center" shrinkToFit="1"/>
    </xf>
    <xf numFmtId="166" fontId="6" fillId="0" borderId="6" xfId="12" applyNumberFormat="1" applyFont="1" applyBorder="1" applyAlignment="1">
      <alignment horizontal="center" vertical="center" shrinkToFit="1"/>
    </xf>
    <xf numFmtId="166" fontId="6" fillId="0" borderId="6" xfId="12" applyNumberFormat="1" applyFont="1" applyBorder="1" applyAlignment="1">
      <alignment horizontal="center" vertical="center"/>
    </xf>
    <xf numFmtId="166" fontId="21" fillId="0" borderId="6" xfId="0" applyNumberFormat="1" applyFont="1" applyBorder="1" applyAlignment="1">
      <alignment horizontal="center" vertical="center"/>
    </xf>
    <xf numFmtId="166" fontId="0" fillId="0" borderId="6" xfId="0" applyNumberFormat="1" applyBorder="1" applyAlignment="1">
      <alignment horizontal="center"/>
    </xf>
    <xf numFmtId="166" fontId="21" fillId="0" borderId="6" xfId="1" applyNumberFormat="1" applyFont="1" applyFill="1" applyBorder="1" applyAlignment="1">
      <alignment horizontal="center"/>
    </xf>
    <xf numFmtId="166" fontId="22" fillId="0" borderId="6" xfId="1" applyNumberFormat="1" applyFont="1" applyBorder="1" applyAlignment="1">
      <alignment horizontal="center" vertical="top"/>
    </xf>
    <xf numFmtId="166" fontId="0" fillId="0" borderId="6" xfId="1" applyNumberFormat="1" applyFont="1" applyFill="1" applyBorder="1" applyAlignment="1">
      <alignment horizontal="center"/>
    </xf>
    <xf numFmtId="0" fontId="0" fillId="0" borderId="12" xfId="0" applyBorder="1"/>
    <xf numFmtId="1" fontId="0" fillId="0" borderId="12" xfId="1" applyNumberFormat="1" applyFont="1" applyFill="1" applyBorder="1" applyAlignment="1">
      <alignment horizontal="center" vertical="center"/>
    </xf>
    <xf numFmtId="166" fontId="0" fillId="0" borderId="12" xfId="1" applyNumberFormat="1" applyFont="1" applyFill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 shrinkToFit="1"/>
    </xf>
    <xf numFmtId="1" fontId="6" fillId="7" borderId="6" xfId="0" applyNumberFormat="1" applyFont="1" applyFill="1" applyBorder="1" applyAlignment="1">
      <alignment horizontal="center" vertical="center" shrinkToFit="1"/>
    </xf>
    <xf numFmtId="3" fontId="6" fillId="0" borderId="18" xfId="0" applyNumberFormat="1" applyFont="1" applyBorder="1" applyAlignment="1">
      <alignment horizontal="center" vertical="center" shrinkToFit="1"/>
    </xf>
    <xf numFmtId="44" fontId="0" fillId="0" borderId="6" xfId="1" applyFont="1" applyBorder="1" applyAlignment="1">
      <alignment horizontal="center" vertical="center"/>
    </xf>
    <xf numFmtId="1" fontId="0" fillId="0" borderId="6" xfId="0" applyNumberFormat="1" applyBorder="1" applyAlignment="1">
      <alignment shrinkToFit="1"/>
    </xf>
    <xf numFmtId="166" fontId="1" fillId="0" borderId="6" xfId="1" applyNumberFormat="1" applyFont="1" applyFill="1" applyBorder="1" applyAlignment="1">
      <alignment horizontal="center" vertical="center" shrinkToFit="1"/>
    </xf>
    <xf numFmtId="44" fontId="0" fillId="0" borderId="0" xfId="1" applyFont="1" applyFill="1" applyBorder="1" applyAlignment="1">
      <alignment horizontal="left" shrinkToFit="1"/>
    </xf>
    <xf numFmtId="1" fontId="6" fillId="0" borderId="0" xfId="0" applyNumberFormat="1" applyFont="1" applyAlignment="1">
      <alignment horizontal="left" vertical="center" shrinkToFit="1"/>
    </xf>
    <xf numFmtId="16" fontId="6" fillId="0" borderId="0" xfId="0" applyNumberFormat="1" applyFont="1" applyAlignment="1">
      <alignment horizontal="left" vertical="center"/>
    </xf>
    <xf numFmtId="1" fontId="0" fillId="0" borderId="19" xfId="0" applyNumberFormat="1" applyBorder="1" applyAlignment="1">
      <alignment horizontal="center" vertical="center"/>
    </xf>
    <xf numFmtId="0" fontId="0" fillId="0" borderId="20" xfId="0" applyBorder="1"/>
    <xf numFmtId="0" fontId="15" fillId="0" borderId="0" xfId="0" applyFont="1"/>
    <xf numFmtId="0" fontId="10" fillId="4" borderId="6" xfId="0" applyFont="1" applyFill="1" applyBorder="1" applyAlignment="1">
      <alignment horizontal="left" shrinkToFit="1"/>
    </xf>
    <xf numFmtId="0" fontId="10" fillId="4" borderId="7" xfId="0" applyFont="1" applyFill="1" applyBorder="1" applyAlignment="1">
      <alignment horizontal="left" shrinkToFit="1"/>
    </xf>
    <xf numFmtId="0" fontId="10" fillId="4" borderId="8" xfId="0" applyFont="1" applyFill="1" applyBorder="1" applyAlignment="1">
      <alignment horizontal="left" shrinkToFit="1"/>
    </xf>
    <xf numFmtId="0" fontId="10" fillId="4" borderId="9" xfId="0" applyFont="1" applyFill="1" applyBorder="1" applyAlignment="1">
      <alignment horizontal="left" shrinkToFit="1"/>
    </xf>
    <xf numFmtId="0" fontId="13" fillId="4" borderId="6" xfId="0" applyFont="1" applyFill="1" applyBorder="1" applyAlignment="1">
      <alignment horizontal="left" shrinkToFit="1"/>
    </xf>
    <xf numFmtId="0" fontId="13" fillId="4" borderId="12" xfId="0" applyFont="1" applyFill="1" applyBorder="1" applyAlignment="1">
      <alignment horizontal="left" shrinkToFit="1"/>
    </xf>
    <xf numFmtId="1" fontId="26" fillId="8" borderId="15" xfId="0" applyNumberFormat="1" applyFont="1" applyFill="1" applyBorder="1" applyAlignment="1">
      <alignment horizontal="center" vertical="center" shrinkToFit="1"/>
    </xf>
    <xf numFmtId="1" fontId="10" fillId="4" borderId="6" xfId="0" applyNumberFormat="1" applyFont="1" applyFill="1" applyBorder="1" applyAlignment="1">
      <alignment horizontal="left" vertical="center" shrinkToFit="1"/>
    </xf>
    <xf numFmtId="1" fontId="10" fillId="4" borderId="6" xfId="0" applyNumberFormat="1" applyFont="1" applyFill="1" applyBorder="1" applyAlignment="1">
      <alignment horizontal="left" shrinkToFit="1"/>
    </xf>
    <xf numFmtId="165" fontId="16" fillId="4" borderId="6" xfId="0" applyNumberFormat="1" applyFont="1" applyFill="1" applyBorder="1" applyAlignment="1">
      <alignment horizontal="left" vertical="center" shrinkToFit="1"/>
    </xf>
    <xf numFmtId="1" fontId="8" fillId="3" borderId="6" xfId="0" applyNumberFormat="1" applyFont="1" applyFill="1" applyBorder="1" applyAlignment="1">
      <alignment horizontal="center" shrinkToFit="1"/>
    </xf>
    <xf numFmtId="165" fontId="16" fillId="4" borderId="11" xfId="0" applyNumberFormat="1" applyFont="1" applyFill="1" applyBorder="1" applyAlignment="1">
      <alignment horizontal="left" vertical="center" shrinkToFit="1"/>
    </xf>
    <xf numFmtId="1" fontId="10" fillId="4" borderId="7" xfId="0" applyNumberFormat="1" applyFont="1" applyFill="1" applyBorder="1" applyAlignment="1">
      <alignment horizontal="left" shrinkToFit="1"/>
    </xf>
    <xf numFmtId="1" fontId="10" fillId="4" borderId="8" xfId="0" applyNumberFormat="1" applyFont="1" applyFill="1" applyBorder="1" applyAlignment="1">
      <alignment horizontal="left" shrinkToFit="1"/>
    </xf>
    <xf numFmtId="1" fontId="10" fillId="4" borderId="9" xfId="0" applyNumberFormat="1" applyFont="1" applyFill="1" applyBorder="1" applyAlignment="1">
      <alignment horizontal="left" shrinkToFit="1"/>
    </xf>
    <xf numFmtId="1" fontId="10" fillId="4" borderId="17" xfId="0" applyNumberFormat="1" applyFont="1" applyFill="1" applyBorder="1" applyAlignment="1">
      <alignment horizontal="left" shrinkToFit="1"/>
    </xf>
    <xf numFmtId="0" fontId="10" fillId="4" borderId="17" xfId="0" applyFont="1" applyFill="1" applyBorder="1" applyAlignment="1">
      <alignment horizontal="left" shrinkToFit="1"/>
    </xf>
    <xf numFmtId="0" fontId="13" fillId="4" borderId="11" xfId="0" applyFont="1" applyFill="1" applyBorder="1" applyAlignment="1">
      <alignment horizontal="left" shrinkToFit="1"/>
    </xf>
    <xf numFmtId="0" fontId="10" fillId="4" borderId="11" xfId="0" applyFont="1" applyFill="1" applyBorder="1" applyAlignment="1">
      <alignment horizontal="left" shrinkToFit="1"/>
    </xf>
    <xf numFmtId="1" fontId="10" fillId="4" borderId="11" xfId="0" applyNumberFormat="1" applyFont="1" applyFill="1" applyBorder="1" applyAlignment="1">
      <alignment horizontal="left" vertical="center" shrinkToFit="1"/>
    </xf>
    <xf numFmtId="1" fontId="10" fillId="4" borderId="12" xfId="0" applyNumberFormat="1" applyFont="1" applyFill="1" applyBorder="1" applyAlignment="1">
      <alignment horizontal="left" vertical="center" shrinkToFit="1"/>
    </xf>
    <xf numFmtId="1" fontId="8" fillId="3" borderId="12" xfId="0" applyNumberFormat="1" applyFont="1" applyFill="1" applyBorder="1" applyAlignment="1">
      <alignment horizontal="center" shrinkToFit="1"/>
    </xf>
    <xf numFmtId="0" fontId="8" fillId="4" borderId="6" xfId="0" applyFont="1" applyFill="1" applyBorder="1" applyAlignment="1">
      <alignment horizontal="left" shrinkToFit="1"/>
    </xf>
    <xf numFmtId="0" fontId="10" fillId="4" borderId="12" xfId="0" applyFont="1" applyFill="1" applyBorder="1" applyAlignment="1">
      <alignment horizontal="left" shrinkToFit="1"/>
    </xf>
    <xf numFmtId="1" fontId="10" fillId="4" borderId="14" xfId="0" applyNumberFormat="1" applyFont="1" applyFill="1" applyBorder="1" applyAlignment="1">
      <alignment horizontal="left" shrinkToFit="1"/>
    </xf>
    <xf numFmtId="1" fontId="10" fillId="4" borderId="15" xfId="0" applyNumberFormat="1" applyFont="1" applyFill="1" applyBorder="1" applyAlignment="1">
      <alignment horizontal="left" shrinkToFit="1"/>
    </xf>
    <xf numFmtId="1" fontId="10" fillId="4" borderId="16" xfId="0" applyNumberFormat="1" applyFont="1" applyFill="1" applyBorder="1" applyAlignment="1">
      <alignment horizontal="left" shrinkToFit="1"/>
    </xf>
    <xf numFmtId="49" fontId="10" fillId="4" borderId="6" xfId="0" applyNumberFormat="1" applyFont="1" applyFill="1" applyBorder="1" applyAlignment="1">
      <alignment horizontal="left" shrinkToFit="1"/>
    </xf>
    <xf numFmtId="1" fontId="0" fillId="0" borderId="1" xfId="0" applyNumberFormat="1" applyBorder="1" applyAlignment="1">
      <alignment horizontal="center" vertical="center" shrinkToFit="1"/>
    </xf>
    <xf numFmtId="1" fontId="0" fillId="0" borderId="2" xfId="0" applyNumberFormat="1" applyBorder="1" applyAlignment="1">
      <alignment horizontal="center" vertical="center" shrinkToFit="1"/>
    </xf>
    <xf numFmtId="1" fontId="0" fillId="0" borderId="3" xfId="0" applyNumberFormat="1" applyBorder="1" applyAlignment="1">
      <alignment horizontal="center" vertical="center" shrinkToFit="1"/>
    </xf>
    <xf numFmtId="1" fontId="8" fillId="0" borderId="4" xfId="0" applyNumberFormat="1" applyFont="1" applyBorder="1" applyAlignment="1">
      <alignment horizontal="center" vertical="top" shrinkToFit="1"/>
    </xf>
    <xf numFmtId="1" fontId="8" fillId="0" borderId="0" xfId="0" applyNumberFormat="1" applyFont="1" applyAlignment="1">
      <alignment horizontal="center" vertical="top" shrinkToFit="1"/>
    </xf>
    <xf numFmtId="1" fontId="8" fillId="0" borderId="5" xfId="0" applyNumberFormat="1" applyFont="1" applyBorder="1" applyAlignment="1">
      <alignment horizontal="center" vertical="top" shrinkToFit="1"/>
    </xf>
    <xf numFmtId="1" fontId="24" fillId="7" borderId="6" xfId="0" applyNumberFormat="1" applyFont="1" applyFill="1" applyBorder="1" applyAlignment="1">
      <alignment horizontal="center" shrinkToFit="1"/>
    </xf>
    <xf numFmtId="1" fontId="8" fillId="3" borderId="6" xfId="0" applyNumberFormat="1" applyFont="1" applyFill="1" applyBorder="1" applyAlignment="1">
      <alignment horizontal="center" vertical="center" shrinkToFit="1"/>
    </xf>
    <xf numFmtId="165" fontId="16" fillId="4" borderId="12" xfId="0" applyNumberFormat="1" applyFont="1" applyFill="1" applyBorder="1" applyAlignment="1">
      <alignment horizontal="left" vertical="center" shrinkToFit="1"/>
    </xf>
    <xf numFmtId="49" fontId="10" fillId="4" borderId="11" xfId="0" applyNumberFormat="1" applyFont="1" applyFill="1" applyBorder="1" applyAlignment="1">
      <alignment horizontal="left" shrinkToFit="1"/>
    </xf>
  </cellXfs>
  <cellStyles count="21">
    <cellStyle name="Comma 2" xfId="18" xr:uid="{00000000-0005-0000-0000-000000000000}"/>
    <cellStyle name="Comma 3" xfId="16" xr:uid="{00000000-0005-0000-0000-000001000000}"/>
    <cellStyle name="Currency" xfId="1" builtinId="4"/>
    <cellStyle name="Currency [0]" xfId="8" builtinId="7"/>
    <cellStyle name="Currency 2" xfId="5" xr:uid="{00000000-0005-0000-0000-000004000000}"/>
    <cellStyle name="Currency 2 2" xfId="19" xr:uid="{00000000-0005-0000-0000-000005000000}"/>
    <cellStyle name="Currency 3" xfId="12" xr:uid="{00000000-0005-0000-0000-000006000000}"/>
    <cellStyle name="Currency 3 2" xfId="20" xr:uid="{00000000-0005-0000-0000-000007000000}"/>
    <cellStyle name="list borders" xfId="10" xr:uid="{00000000-0005-0000-0000-000008000000}"/>
    <cellStyle name="list title" xfId="11" xr:uid="{00000000-0005-0000-0000-000009000000}"/>
    <cellStyle name="Normal" xfId="0" builtinId="0"/>
    <cellStyle name="Normal 2" xfId="4" xr:uid="{00000000-0005-0000-0000-00000B000000}"/>
    <cellStyle name="Normal 2 2" xfId="3" xr:uid="{00000000-0005-0000-0000-00000C000000}"/>
    <cellStyle name="Normal 2 3" xfId="9" xr:uid="{00000000-0005-0000-0000-00000D000000}"/>
    <cellStyle name="Normal 3" xfId="6" xr:uid="{00000000-0005-0000-0000-00000E000000}"/>
    <cellStyle name="Normal 4" xfId="2" xr:uid="{00000000-0005-0000-0000-00000F000000}"/>
    <cellStyle name="Normal 5" xfId="7" xr:uid="{00000000-0005-0000-0000-000010000000}"/>
    <cellStyle name="Normal 6" xfId="13" xr:uid="{00000000-0005-0000-0000-000011000000}"/>
    <cellStyle name="Normal 7" xfId="14" xr:uid="{00000000-0005-0000-0000-000012000000}"/>
    <cellStyle name="Normal 8" xfId="15" xr:uid="{00000000-0005-0000-0000-000013000000}"/>
    <cellStyle name="Percent 3" xfId="17" xr:uid="{00000000-0005-0000-0000-000014000000}"/>
  </cellStyles>
  <dxfs count="28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F539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367</xdr:row>
      <xdr:rowOff>0</xdr:rowOff>
    </xdr:from>
    <xdr:to>
      <xdr:col>4</xdr:col>
      <xdr:colOff>304800</xdr:colOff>
      <xdr:row>368</xdr:row>
      <xdr:rowOff>129614</xdr:rowOff>
    </xdr:to>
    <xdr:sp macro="" textlink="">
      <xdr:nvSpPr>
        <xdr:cNvPr id="2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B973AECE-1E40-4E72-BF82-F3225BB8FC26}"/>
            </a:ext>
          </a:extLst>
        </xdr:cNvPr>
        <xdr:cNvSpPr>
          <a:spLocks noChangeAspect="1" noChangeArrowheads="1"/>
        </xdr:cNvSpPr>
      </xdr:nvSpPr>
      <xdr:spPr bwMode="auto">
        <a:xfrm>
          <a:off x="6153150" y="1323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297517</xdr:colOff>
      <xdr:row>467</xdr:row>
      <xdr:rowOff>0</xdr:rowOff>
    </xdr:from>
    <xdr:to>
      <xdr:col>9</xdr:col>
      <xdr:colOff>605492</xdr:colOff>
      <xdr:row>468</xdr:row>
      <xdr:rowOff>128680</xdr:rowOff>
    </xdr:to>
    <xdr:sp macro="" textlink="">
      <xdr:nvSpPr>
        <xdr:cNvPr id="3" name="AutoShape 2" descr="ELEMIS White Flowers Eye &amp; Lip Make-Up Remover, Bi-Phase Professional 6.7  fl oz">
          <a:extLst>
            <a:ext uri="{FF2B5EF4-FFF2-40B4-BE49-F238E27FC236}">
              <a16:creationId xmlns:a16="http://schemas.microsoft.com/office/drawing/2014/main" id="{AF399B67-8182-4CAD-B383-DE8AF877B394}"/>
            </a:ext>
          </a:extLst>
        </xdr:cNvPr>
        <xdr:cNvSpPr>
          <a:spLocks noChangeAspect="1" noChangeArrowheads="1"/>
        </xdr:cNvSpPr>
      </xdr:nvSpPr>
      <xdr:spPr bwMode="auto">
        <a:xfrm>
          <a:off x="12848105" y="257096559"/>
          <a:ext cx="304800" cy="316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247650</xdr:colOff>
      <xdr:row>96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A2283A5-72E8-4B47-BAF6-76BE8C41D446}"/>
            </a:ext>
          </a:extLst>
        </xdr:cNvPr>
        <xdr:cNvSpPr txBox="1"/>
      </xdr:nvSpPr>
      <xdr:spPr>
        <a:xfrm>
          <a:off x="50006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0</xdr:colOff>
      <xdr:row>95</xdr:row>
      <xdr:rowOff>0</xdr:rowOff>
    </xdr:from>
    <xdr:ext cx="304800" cy="304800"/>
    <xdr:sp macro="" textlink="">
      <xdr:nvSpPr>
        <xdr:cNvPr id="5" name="AutoShape 2" descr="Image result for 5045496088618">
          <a:extLst>
            <a:ext uri="{FF2B5EF4-FFF2-40B4-BE49-F238E27FC236}">
              <a16:creationId xmlns:a16="http://schemas.microsoft.com/office/drawing/2014/main" id="{5FFFAD5A-CD3E-42A3-91DD-654880B7887F}"/>
            </a:ext>
          </a:extLst>
        </xdr:cNvPr>
        <xdr:cNvSpPr>
          <a:spLocks noChangeAspect="1" noChangeArrowheads="1"/>
        </xdr:cNvSpPr>
      </xdr:nvSpPr>
      <xdr:spPr bwMode="auto">
        <a:xfrm>
          <a:off x="8791575" y="720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04800"/>
    <xdr:sp macro="" textlink="">
      <xdr:nvSpPr>
        <xdr:cNvPr id="6" name="M6-brhIgOpiBuM:" descr="Image result for 5045496088618">
          <a:extLst>
            <a:ext uri="{FF2B5EF4-FFF2-40B4-BE49-F238E27FC236}">
              <a16:creationId xmlns:a16="http://schemas.microsoft.com/office/drawing/2014/main" id="{2D521BC4-CA36-4005-904A-532153801AD1}"/>
            </a:ext>
          </a:extLst>
        </xdr:cNvPr>
        <xdr:cNvSpPr>
          <a:spLocks noChangeAspect="1" noChangeArrowheads="1"/>
        </xdr:cNvSpPr>
      </xdr:nvSpPr>
      <xdr:spPr bwMode="auto">
        <a:xfrm>
          <a:off x="8791575" y="720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04800"/>
    <xdr:sp macro="" textlink="">
      <xdr:nvSpPr>
        <xdr:cNvPr id="7" name="AutoShape 2" descr="Image result for 5045496088618">
          <a:extLst>
            <a:ext uri="{FF2B5EF4-FFF2-40B4-BE49-F238E27FC236}">
              <a16:creationId xmlns:a16="http://schemas.microsoft.com/office/drawing/2014/main" id="{31BDD4DE-BA5F-45B1-88B3-94824031C718}"/>
            </a:ext>
          </a:extLst>
        </xdr:cNvPr>
        <xdr:cNvSpPr>
          <a:spLocks noChangeAspect="1" noChangeArrowheads="1"/>
        </xdr:cNvSpPr>
      </xdr:nvSpPr>
      <xdr:spPr bwMode="auto">
        <a:xfrm>
          <a:off x="8791575" y="720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04800"/>
    <xdr:sp macro="" textlink="">
      <xdr:nvSpPr>
        <xdr:cNvPr id="8" name="M6-brhIgOpiBuM:" descr="Image result for 5045496088618">
          <a:extLst>
            <a:ext uri="{FF2B5EF4-FFF2-40B4-BE49-F238E27FC236}">
              <a16:creationId xmlns:a16="http://schemas.microsoft.com/office/drawing/2014/main" id="{3FEEA67B-C95F-4E1C-948B-F8E22157A04B}"/>
            </a:ext>
          </a:extLst>
        </xdr:cNvPr>
        <xdr:cNvSpPr>
          <a:spLocks noChangeAspect="1" noChangeArrowheads="1"/>
        </xdr:cNvSpPr>
      </xdr:nvSpPr>
      <xdr:spPr bwMode="auto">
        <a:xfrm>
          <a:off x="8791575" y="720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14</xdr:col>
      <xdr:colOff>247650</xdr:colOff>
      <xdr:row>467</xdr:row>
      <xdr:rowOff>0</xdr:rowOff>
    </xdr:from>
    <xdr:to>
      <xdr:col>14</xdr:col>
      <xdr:colOff>552450</xdr:colOff>
      <xdr:row>468</xdr:row>
      <xdr:rowOff>126206</xdr:rowOff>
    </xdr:to>
    <xdr:sp macro="" textlink="">
      <xdr:nvSpPr>
        <xdr:cNvPr id="9" name="AutoShape 2" descr="ELEMIS White Flowers Eye &amp; Lip Make-Up Remover, Bi-Phase Professional 6.7  fl oz">
          <a:extLst>
            <a:ext uri="{FF2B5EF4-FFF2-40B4-BE49-F238E27FC236}">
              <a16:creationId xmlns:a16="http://schemas.microsoft.com/office/drawing/2014/main" id="{F80B797A-E52F-482D-BC54-F4D048A7E5DF}"/>
            </a:ext>
          </a:extLst>
        </xdr:cNvPr>
        <xdr:cNvSpPr>
          <a:spLocks noChangeAspect="1" noChangeArrowheads="1"/>
        </xdr:cNvSpPr>
      </xdr:nvSpPr>
      <xdr:spPr bwMode="auto">
        <a:xfrm>
          <a:off x="13449300" y="94078425"/>
          <a:ext cx="304800" cy="316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115</xdr:row>
      <xdr:rowOff>0</xdr:rowOff>
    </xdr:from>
    <xdr:ext cx="304800" cy="304800"/>
    <xdr:sp macro="" textlink="">
      <xdr:nvSpPr>
        <xdr:cNvPr id="10" name="AutoShape 2" descr="Image result for 5045496088618">
          <a:extLst>
            <a:ext uri="{FF2B5EF4-FFF2-40B4-BE49-F238E27FC236}">
              <a16:creationId xmlns:a16="http://schemas.microsoft.com/office/drawing/2014/main" id="{ACE75D4E-087F-40AA-ACBA-1A8E85E81F80}"/>
            </a:ext>
          </a:extLst>
        </xdr:cNvPr>
        <xdr:cNvSpPr>
          <a:spLocks noChangeAspect="1" noChangeArrowheads="1"/>
        </xdr:cNvSpPr>
      </xdr:nvSpPr>
      <xdr:spPr bwMode="auto">
        <a:xfrm>
          <a:off x="6267450" y="572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115</xdr:row>
      <xdr:rowOff>0</xdr:rowOff>
    </xdr:from>
    <xdr:ext cx="304800" cy="304800"/>
    <xdr:sp macro="" textlink="">
      <xdr:nvSpPr>
        <xdr:cNvPr id="11" name="M6-brhIgOpiBuM:" descr="Image result for 5045496088618">
          <a:extLst>
            <a:ext uri="{FF2B5EF4-FFF2-40B4-BE49-F238E27FC236}">
              <a16:creationId xmlns:a16="http://schemas.microsoft.com/office/drawing/2014/main" id="{CBB2A463-0893-4BCC-8217-65043AC495C9}"/>
            </a:ext>
          </a:extLst>
        </xdr:cNvPr>
        <xdr:cNvSpPr>
          <a:spLocks noChangeAspect="1" noChangeArrowheads="1"/>
        </xdr:cNvSpPr>
      </xdr:nvSpPr>
      <xdr:spPr bwMode="auto">
        <a:xfrm>
          <a:off x="6267450" y="572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115</xdr:row>
      <xdr:rowOff>0</xdr:rowOff>
    </xdr:from>
    <xdr:ext cx="304800" cy="304800"/>
    <xdr:sp macro="" textlink="">
      <xdr:nvSpPr>
        <xdr:cNvPr id="12" name="AutoShape 2" descr="Image result for 5045496088618">
          <a:extLst>
            <a:ext uri="{FF2B5EF4-FFF2-40B4-BE49-F238E27FC236}">
              <a16:creationId xmlns:a16="http://schemas.microsoft.com/office/drawing/2014/main" id="{0DB3DECC-1F75-49B5-A853-48B6697EEECF}"/>
            </a:ext>
          </a:extLst>
        </xdr:cNvPr>
        <xdr:cNvSpPr>
          <a:spLocks noChangeAspect="1" noChangeArrowheads="1"/>
        </xdr:cNvSpPr>
      </xdr:nvSpPr>
      <xdr:spPr bwMode="auto">
        <a:xfrm>
          <a:off x="6267450" y="572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115</xdr:row>
      <xdr:rowOff>0</xdr:rowOff>
    </xdr:from>
    <xdr:ext cx="304800" cy="304800"/>
    <xdr:sp macro="" textlink="">
      <xdr:nvSpPr>
        <xdr:cNvPr id="13" name="M6-brhIgOpiBuM:" descr="Image result for 5045496088618">
          <a:extLst>
            <a:ext uri="{FF2B5EF4-FFF2-40B4-BE49-F238E27FC236}">
              <a16:creationId xmlns:a16="http://schemas.microsoft.com/office/drawing/2014/main" id="{C9D23EDE-DE85-4CBE-94ED-4995C72EFB56}"/>
            </a:ext>
          </a:extLst>
        </xdr:cNvPr>
        <xdr:cNvSpPr>
          <a:spLocks noChangeAspect="1" noChangeArrowheads="1"/>
        </xdr:cNvSpPr>
      </xdr:nvSpPr>
      <xdr:spPr bwMode="auto">
        <a:xfrm>
          <a:off x="6267450" y="572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92</xdr:row>
      <xdr:rowOff>0</xdr:rowOff>
    </xdr:from>
    <xdr:ext cx="304800" cy="304800"/>
    <xdr:sp macro="" textlink="">
      <xdr:nvSpPr>
        <xdr:cNvPr id="14" name="AutoShape 2" descr="Image result for 5045496088618">
          <a:extLst>
            <a:ext uri="{FF2B5EF4-FFF2-40B4-BE49-F238E27FC236}">
              <a16:creationId xmlns:a16="http://schemas.microsoft.com/office/drawing/2014/main" id="{AAB8ED51-89E0-4C59-96B0-0A97A8FADFFE}"/>
            </a:ext>
          </a:extLst>
        </xdr:cNvPr>
        <xdr:cNvSpPr>
          <a:spLocks noChangeAspect="1" noChangeArrowheads="1"/>
        </xdr:cNvSpPr>
      </xdr:nvSpPr>
      <xdr:spPr bwMode="auto">
        <a:xfrm>
          <a:off x="6267450" y="534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92</xdr:row>
      <xdr:rowOff>0</xdr:rowOff>
    </xdr:from>
    <xdr:ext cx="304800" cy="304800"/>
    <xdr:sp macro="" textlink="">
      <xdr:nvSpPr>
        <xdr:cNvPr id="15" name="M6-brhIgOpiBuM:" descr="Image result for 5045496088618">
          <a:extLst>
            <a:ext uri="{FF2B5EF4-FFF2-40B4-BE49-F238E27FC236}">
              <a16:creationId xmlns:a16="http://schemas.microsoft.com/office/drawing/2014/main" id="{6BD338D0-4023-476A-8C23-604E0A9D76FB}"/>
            </a:ext>
          </a:extLst>
        </xdr:cNvPr>
        <xdr:cNvSpPr>
          <a:spLocks noChangeAspect="1" noChangeArrowheads="1"/>
        </xdr:cNvSpPr>
      </xdr:nvSpPr>
      <xdr:spPr bwMode="auto">
        <a:xfrm>
          <a:off x="6267450" y="534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92</xdr:row>
      <xdr:rowOff>0</xdr:rowOff>
    </xdr:from>
    <xdr:ext cx="304800" cy="304800"/>
    <xdr:sp macro="" textlink="">
      <xdr:nvSpPr>
        <xdr:cNvPr id="16" name="AutoShape 2" descr="Image result for 5045496088618">
          <a:extLst>
            <a:ext uri="{FF2B5EF4-FFF2-40B4-BE49-F238E27FC236}">
              <a16:creationId xmlns:a16="http://schemas.microsoft.com/office/drawing/2014/main" id="{76D8ABA7-8DF2-417D-86A1-EF9ACD584110}"/>
            </a:ext>
          </a:extLst>
        </xdr:cNvPr>
        <xdr:cNvSpPr>
          <a:spLocks noChangeAspect="1" noChangeArrowheads="1"/>
        </xdr:cNvSpPr>
      </xdr:nvSpPr>
      <xdr:spPr bwMode="auto">
        <a:xfrm>
          <a:off x="6267450" y="534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92</xdr:row>
      <xdr:rowOff>0</xdr:rowOff>
    </xdr:from>
    <xdr:ext cx="304800" cy="304800"/>
    <xdr:sp macro="" textlink="">
      <xdr:nvSpPr>
        <xdr:cNvPr id="17" name="M6-brhIgOpiBuM:" descr="Image result for 5045496088618">
          <a:extLst>
            <a:ext uri="{FF2B5EF4-FFF2-40B4-BE49-F238E27FC236}">
              <a16:creationId xmlns:a16="http://schemas.microsoft.com/office/drawing/2014/main" id="{ADD9DEC3-E0A1-4FCA-B767-5500D5572724}"/>
            </a:ext>
          </a:extLst>
        </xdr:cNvPr>
        <xdr:cNvSpPr>
          <a:spLocks noChangeAspect="1" noChangeArrowheads="1"/>
        </xdr:cNvSpPr>
      </xdr:nvSpPr>
      <xdr:spPr bwMode="auto">
        <a:xfrm>
          <a:off x="6267450" y="534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90525"/>
    <xdr:sp macro="" textlink="">
      <xdr:nvSpPr>
        <xdr:cNvPr id="18" name="AutoShape 2" descr="Image result for 5045496088618">
          <a:extLst>
            <a:ext uri="{FF2B5EF4-FFF2-40B4-BE49-F238E27FC236}">
              <a16:creationId xmlns:a16="http://schemas.microsoft.com/office/drawing/2014/main" id="{89C54D0B-4E66-4D9A-BFA1-548FC99D0F3A}"/>
            </a:ext>
          </a:extLst>
        </xdr:cNvPr>
        <xdr:cNvSpPr>
          <a:spLocks noChangeAspect="1" noChangeArrowheads="1"/>
        </xdr:cNvSpPr>
      </xdr:nvSpPr>
      <xdr:spPr bwMode="auto">
        <a:xfrm>
          <a:off x="7629525" y="952500"/>
          <a:ext cx="30480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95</xdr:row>
      <xdr:rowOff>0</xdr:rowOff>
    </xdr:from>
    <xdr:ext cx="304800" cy="390525"/>
    <xdr:sp macro="" textlink="">
      <xdr:nvSpPr>
        <xdr:cNvPr id="19" name="11QBPzxiMA7bBM:" descr="Image result for 5045496088618">
          <a:extLst>
            <a:ext uri="{FF2B5EF4-FFF2-40B4-BE49-F238E27FC236}">
              <a16:creationId xmlns:a16="http://schemas.microsoft.com/office/drawing/2014/main" id="{5164DB42-BA3A-41D6-A248-87D737DF3AE8}"/>
            </a:ext>
          </a:extLst>
        </xdr:cNvPr>
        <xdr:cNvSpPr>
          <a:spLocks noChangeAspect="1" noChangeArrowheads="1"/>
        </xdr:cNvSpPr>
      </xdr:nvSpPr>
      <xdr:spPr bwMode="auto">
        <a:xfrm>
          <a:off x="942975" y="952500"/>
          <a:ext cx="30480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90525"/>
    <xdr:sp macro="" textlink="">
      <xdr:nvSpPr>
        <xdr:cNvPr id="20" name="M6-brhIgOpiBuM:" descr="Image result for 5045496088618">
          <a:extLst>
            <a:ext uri="{FF2B5EF4-FFF2-40B4-BE49-F238E27FC236}">
              <a16:creationId xmlns:a16="http://schemas.microsoft.com/office/drawing/2014/main" id="{5CA751A5-B1FA-4455-9E75-1156B6D10037}"/>
            </a:ext>
          </a:extLst>
        </xdr:cNvPr>
        <xdr:cNvSpPr>
          <a:spLocks noChangeAspect="1" noChangeArrowheads="1"/>
        </xdr:cNvSpPr>
      </xdr:nvSpPr>
      <xdr:spPr bwMode="auto">
        <a:xfrm>
          <a:off x="7629525" y="952500"/>
          <a:ext cx="30480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04800"/>
    <xdr:sp macro="" textlink="">
      <xdr:nvSpPr>
        <xdr:cNvPr id="21" name="AutoShape 2" descr="Image result for 5045496088618">
          <a:extLst>
            <a:ext uri="{FF2B5EF4-FFF2-40B4-BE49-F238E27FC236}">
              <a16:creationId xmlns:a16="http://schemas.microsoft.com/office/drawing/2014/main" id="{DA3DAA59-90D8-4A33-917F-2407E2F69473}"/>
            </a:ext>
          </a:extLst>
        </xdr:cNvPr>
        <xdr:cNvSpPr>
          <a:spLocks noChangeAspect="1" noChangeArrowheads="1"/>
        </xdr:cNvSpPr>
      </xdr:nvSpPr>
      <xdr:spPr bwMode="auto">
        <a:xfrm>
          <a:off x="7629525" y="9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95</xdr:row>
      <xdr:rowOff>0</xdr:rowOff>
    </xdr:from>
    <xdr:ext cx="304800" cy="304800"/>
    <xdr:sp macro="" textlink="">
      <xdr:nvSpPr>
        <xdr:cNvPr id="22" name="11QBPzxiMA7bBM:" descr="Image result for 5045496088618">
          <a:extLst>
            <a:ext uri="{FF2B5EF4-FFF2-40B4-BE49-F238E27FC236}">
              <a16:creationId xmlns:a16="http://schemas.microsoft.com/office/drawing/2014/main" id="{9AF07CE7-F859-47F4-809D-CA6A92663C10}"/>
            </a:ext>
          </a:extLst>
        </xdr:cNvPr>
        <xdr:cNvSpPr>
          <a:spLocks noChangeAspect="1" noChangeArrowheads="1"/>
        </xdr:cNvSpPr>
      </xdr:nvSpPr>
      <xdr:spPr bwMode="auto">
        <a:xfrm>
          <a:off x="942975" y="9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04800"/>
    <xdr:sp macro="" textlink="">
      <xdr:nvSpPr>
        <xdr:cNvPr id="23" name="M6-brhIgOpiBuM:" descr="Image result for 5045496088618">
          <a:extLst>
            <a:ext uri="{FF2B5EF4-FFF2-40B4-BE49-F238E27FC236}">
              <a16:creationId xmlns:a16="http://schemas.microsoft.com/office/drawing/2014/main" id="{42D89D9E-8450-4DAA-B216-F44EAAC46FE7}"/>
            </a:ext>
          </a:extLst>
        </xdr:cNvPr>
        <xdr:cNvSpPr>
          <a:spLocks noChangeAspect="1" noChangeArrowheads="1"/>
        </xdr:cNvSpPr>
      </xdr:nvSpPr>
      <xdr:spPr bwMode="auto">
        <a:xfrm>
          <a:off x="7629525" y="9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04800"/>
    <xdr:sp macro="" textlink="">
      <xdr:nvSpPr>
        <xdr:cNvPr id="24" name="AutoShape 2" descr="Image result for 5045496088618">
          <a:extLst>
            <a:ext uri="{FF2B5EF4-FFF2-40B4-BE49-F238E27FC236}">
              <a16:creationId xmlns:a16="http://schemas.microsoft.com/office/drawing/2014/main" id="{7D5A5233-6529-442D-8B9E-E76BBD546104}"/>
            </a:ext>
          </a:extLst>
        </xdr:cNvPr>
        <xdr:cNvSpPr>
          <a:spLocks noChangeAspect="1" noChangeArrowheads="1"/>
        </xdr:cNvSpPr>
      </xdr:nvSpPr>
      <xdr:spPr bwMode="auto">
        <a:xfrm>
          <a:off x="7629525" y="9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04800"/>
    <xdr:sp macro="" textlink="">
      <xdr:nvSpPr>
        <xdr:cNvPr id="25" name="M6-brhIgOpiBuM:" descr="Image result for 5045496088618">
          <a:extLst>
            <a:ext uri="{FF2B5EF4-FFF2-40B4-BE49-F238E27FC236}">
              <a16:creationId xmlns:a16="http://schemas.microsoft.com/office/drawing/2014/main" id="{A6C4BF0F-E836-4E6D-A519-EC99D14268D2}"/>
            </a:ext>
          </a:extLst>
        </xdr:cNvPr>
        <xdr:cNvSpPr>
          <a:spLocks noChangeAspect="1" noChangeArrowheads="1"/>
        </xdr:cNvSpPr>
      </xdr:nvSpPr>
      <xdr:spPr bwMode="auto">
        <a:xfrm>
          <a:off x="7629525" y="9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04800"/>
    <xdr:sp macro="" textlink="">
      <xdr:nvSpPr>
        <xdr:cNvPr id="26" name="AutoShape 2" descr="Image result for 5045496088618">
          <a:extLst>
            <a:ext uri="{FF2B5EF4-FFF2-40B4-BE49-F238E27FC236}">
              <a16:creationId xmlns:a16="http://schemas.microsoft.com/office/drawing/2014/main" id="{B75D61D6-2448-41CC-8B49-9E3E577E0315}"/>
            </a:ext>
          </a:extLst>
        </xdr:cNvPr>
        <xdr:cNvSpPr>
          <a:spLocks noChangeAspect="1" noChangeArrowheads="1"/>
        </xdr:cNvSpPr>
      </xdr:nvSpPr>
      <xdr:spPr bwMode="auto">
        <a:xfrm>
          <a:off x="7629525" y="9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04800"/>
    <xdr:sp macro="" textlink="">
      <xdr:nvSpPr>
        <xdr:cNvPr id="27" name="M6-brhIgOpiBuM:" descr="Image result for 5045496088618">
          <a:extLst>
            <a:ext uri="{FF2B5EF4-FFF2-40B4-BE49-F238E27FC236}">
              <a16:creationId xmlns:a16="http://schemas.microsoft.com/office/drawing/2014/main" id="{C67FE060-BB88-4B9B-B1FB-A98A55C2B47C}"/>
            </a:ext>
          </a:extLst>
        </xdr:cNvPr>
        <xdr:cNvSpPr>
          <a:spLocks noChangeAspect="1" noChangeArrowheads="1"/>
        </xdr:cNvSpPr>
      </xdr:nvSpPr>
      <xdr:spPr bwMode="auto">
        <a:xfrm>
          <a:off x="7629525" y="9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04800"/>
    <xdr:sp macro="" textlink="">
      <xdr:nvSpPr>
        <xdr:cNvPr id="28" name="AutoShape 2" descr="Image result for 5045496088618">
          <a:extLst>
            <a:ext uri="{FF2B5EF4-FFF2-40B4-BE49-F238E27FC236}">
              <a16:creationId xmlns:a16="http://schemas.microsoft.com/office/drawing/2014/main" id="{BD7EF078-0D75-4086-9FD4-F0FB6986D698}"/>
            </a:ext>
          </a:extLst>
        </xdr:cNvPr>
        <xdr:cNvSpPr>
          <a:spLocks noChangeAspect="1" noChangeArrowheads="1"/>
        </xdr:cNvSpPr>
      </xdr:nvSpPr>
      <xdr:spPr bwMode="auto">
        <a:xfrm>
          <a:off x="7629525" y="9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95</xdr:row>
      <xdr:rowOff>0</xdr:rowOff>
    </xdr:from>
    <xdr:ext cx="304800" cy="304800"/>
    <xdr:sp macro="" textlink="">
      <xdr:nvSpPr>
        <xdr:cNvPr id="29" name="11QBPzxiMA7bBM:" descr="Image result for 5045496088618">
          <a:extLst>
            <a:ext uri="{FF2B5EF4-FFF2-40B4-BE49-F238E27FC236}">
              <a16:creationId xmlns:a16="http://schemas.microsoft.com/office/drawing/2014/main" id="{1FC88BA6-DAC1-4688-BD31-4B1A54491E9C}"/>
            </a:ext>
          </a:extLst>
        </xdr:cNvPr>
        <xdr:cNvSpPr>
          <a:spLocks noChangeAspect="1" noChangeArrowheads="1"/>
        </xdr:cNvSpPr>
      </xdr:nvSpPr>
      <xdr:spPr bwMode="auto">
        <a:xfrm>
          <a:off x="942975" y="9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04800"/>
    <xdr:sp macro="" textlink="">
      <xdr:nvSpPr>
        <xdr:cNvPr id="30" name="M6-brhIgOpiBuM:" descr="Image result for 5045496088618">
          <a:extLst>
            <a:ext uri="{FF2B5EF4-FFF2-40B4-BE49-F238E27FC236}">
              <a16:creationId xmlns:a16="http://schemas.microsoft.com/office/drawing/2014/main" id="{D7B72036-3CF9-45E2-BE41-D68EFDCC78BD}"/>
            </a:ext>
          </a:extLst>
        </xdr:cNvPr>
        <xdr:cNvSpPr>
          <a:spLocks noChangeAspect="1" noChangeArrowheads="1"/>
        </xdr:cNvSpPr>
      </xdr:nvSpPr>
      <xdr:spPr bwMode="auto">
        <a:xfrm>
          <a:off x="7629525" y="9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04800"/>
    <xdr:sp macro="" textlink="">
      <xdr:nvSpPr>
        <xdr:cNvPr id="31" name="AutoShape 2" descr="Image result for 5045496088618">
          <a:extLst>
            <a:ext uri="{FF2B5EF4-FFF2-40B4-BE49-F238E27FC236}">
              <a16:creationId xmlns:a16="http://schemas.microsoft.com/office/drawing/2014/main" id="{16C5ACE1-4855-493A-9C1E-A37CD4381637}"/>
            </a:ext>
          </a:extLst>
        </xdr:cNvPr>
        <xdr:cNvSpPr>
          <a:spLocks noChangeAspect="1" noChangeArrowheads="1"/>
        </xdr:cNvSpPr>
      </xdr:nvSpPr>
      <xdr:spPr bwMode="auto">
        <a:xfrm>
          <a:off x="7629525" y="9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95</xdr:row>
      <xdr:rowOff>0</xdr:rowOff>
    </xdr:from>
    <xdr:ext cx="304800" cy="304800"/>
    <xdr:sp macro="" textlink="">
      <xdr:nvSpPr>
        <xdr:cNvPr id="32" name="11QBPzxiMA7bBM:" descr="Image result for 5045496088618">
          <a:extLst>
            <a:ext uri="{FF2B5EF4-FFF2-40B4-BE49-F238E27FC236}">
              <a16:creationId xmlns:a16="http://schemas.microsoft.com/office/drawing/2014/main" id="{8CB29126-1B09-4E84-9447-F18E852BA98F}"/>
            </a:ext>
          </a:extLst>
        </xdr:cNvPr>
        <xdr:cNvSpPr>
          <a:spLocks noChangeAspect="1" noChangeArrowheads="1"/>
        </xdr:cNvSpPr>
      </xdr:nvSpPr>
      <xdr:spPr bwMode="auto">
        <a:xfrm>
          <a:off x="942975" y="9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04800"/>
    <xdr:sp macro="" textlink="">
      <xdr:nvSpPr>
        <xdr:cNvPr id="33" name="M6-brhIgOpiBuM:" descr="Image result for 5045496088618">
          <a:extLst>
            <a:ext uri="{FF2B5EF4-FFF2-40B4-BE49-F238E27FC236}">
              <a16:creationId xmlns:a16="http://schemas.microsoft.com/office/drawing/2014/main" id="{3129B142-17E7-42D7-A6E7-240A19B4EDB1}"/>
            </a:ext>
          </a:extLst>
        </xdr:cNvPr>
        <xdr:cNvSpPr>
          <a:spLocks noChangeAspect="1" noChangeArrowheads="1"/>
        </xdr:cNvSpPr>
      </xdr:nvSpPr>
      <xdr:spPr bwMode="auto">
        <a:xfrm>
          <a:off x="7629525" y="9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04800"/>
    <xdr:sp macro="" textlink="">
      <xdr:nvSpPr>
        <xdr:cNvPr id="34" name="AutoShape 2" descr="Image result for 5045496088618">
          <a:extLst>
            <a:ext uri="{FF2B5EF4-FFF2-40B4-BE49-F238E27FC236}">
              <a16:creationId xmlns:a16="http://schemas.microsoft.com/office/drawing/2014/main" id="{7F9965B3-95BA-4DBD-96EF-F9994CE37334}"/>
            </a:ext>
          </a:extLst>
        </xdr:cNvPr>
        <xdr:cNvSpPr>
          <a:spLocks noChangeAspect="1" noChangeArrowheads="1"/>
        </xdr:cNvSpPr>
      </xdr:nvSpPr>
      <xdr:spPr bwMode="auto">
        <a:xfrm>
          <a:off x="76295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95</xdr:row>
      <xdr:rowOff>0</xdr:rowOff>
    </xdr:from>
    <xdr:ext cx="304800" cy="304800"/>
    <xdr:sp macro="" textlink="">
      <xdr:nvSpPr>
        <xdr:cNvPr id="35" name="11QBPzxiMA7bBM:" descr="Image result for 5045496088618">
          <a:extLst>
            <a:ext uri="{FF2B5EF4-FFF2-40B4-BE49-F238E27FC236}">
              <a16:creationId xmlns:a16="http://schemas.microsoft.com/office/drawing/2014/main" id="{B94032AE-968D-4598-8F13-BBF163B5BF0F}"/>
            </a:ext>
          </a:extLst>
        </xdr:cNvPr>
        <xdr:cNvSpPr>
          <a:spLocks noChangeAspect="1" noChangeArrowheads="1"/>
        </xdr:cNvSpPr>
      </xdr:nvSpPr>
      <xdr:spPr bwMode="auto">
        <a:xfrm>
          <a:off x="9429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04800"/>
    <xdr:sp macro="" textlink="">
      <xdr:nvSpPr>
        <xdr:cNvPr id="36" name="M6-brhIgOpiBuM:" descr="Image result for 5045496088618">
          <a:extLst>
            <a:ext uri="{FF2B5EF4-FFF2-40B4-BE49-F238E27FC236}">
              <a16:creationId xmlns:a16="http://schemas.microsoft.com/office/drawing/2014/main" id="{A891A604-435C-42BA-BA64-32D10058FD25}"/>
            </a:ext>
          </a:extLst>
        </xdr:cNvPr>
        <xdr:cNvSpPr>
          <a:spLocks noChangeAspect="1" noChangeArrowheads="1"/>
        </xdr:cNvSpPr>
      </xdr:nvSpPr>
      <xdr:spPr bwMode="auto">
        <a:xfrm>
          <a:off x="76295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04800"/>
    <xdr:sp macro="" textlink="">
      <xdr:nvSpPr>
        <xdr:cNvPr id="37" name="AutoShape 2" descr="Image result for 5045496088618">
          <a:extLst>
            <a:ext uri="{FF2B5EF4-FFF2-40B4-BE49-F238E27FC236}">
              <a16:creationId xmlns:a16="http://schemas.microsoft.com/office/drawing/2014/main" id="{C48A237A-8EB1-45F2-8D32-B4B29C573B19}"/>
            </a:ext>
          </a:extLst>
        </xdr:cNvPr>
        <xdr:cNvSpPr>
          <a:spLocks noChangeAspect="1" noChangeArrowheads="1"/>
        </xdr:cNvSpPr>
      </xdr:nvSpPr>
      <xdr:spPr bwMode="auto">
        <a:xfrm>
          <a:off x="76295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95</xdr:row>
      <xdr:rowOff>0</xdr:rowOff>
    </xdr:from>
    <xdr:ext cx="304800" cy="304800"/>
    <xdr:sp macro="" textlink="">
      <xdr:nvSpPr>
        <xdr:cNvPr id="38" name="11QBPzxiMA7bBM:" descr="Image result for 5045496088618">
          <a:extLst>
            <a:ext uri="{FF2B5EF4-FFF2-40B4-BE49-F238E27FC236}">
              <a16:creationId xmlns:a16="http://schemas.microsoft.com/office/drawing/2014/main" id="{9698DCC5-A9B7-4C1E-971F-C2508EFAC1F7}"/>
            </a:ext>
          </a:extLst>
        </xdr:cNvPr>
        <xdr:cNvSpPr>
          <a:spLocks noChangeAspect="1" noChangeArrowheads="1"/>
        </xdr:cNvSpPr>
      </xdr:nvSpPr>
      <xdr:spPr bwMode="auto">
        <a:xfrm>
          <a:off x="9429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04800"/>
    <xdr:sp macro="" textlink="">
      <xdr:nvSpPr>
        <xdr:cNvPr id="39" name="M6-brhIgOpiBuM:" descr="Image result for 5045496088618">
          <a:extLst>
            <a:ext uri="{FF2B5EF4-FFF2-40B4-BE49-F238E27FC236}">
              <a16:creationId xmlns:a16="http://schemas.microsoft.com/office/drawing/2014/main" id="{28D86C1E-059A-46AF-8666-9F90B7FBFA31}"/>
            </a:ext>
          </a:extLst>
        </xdr:cNvPr>
        <xdr:cNvSpPr>
          <a:spLocks noChangeAspect="1" noChangeArrowheads="1"/>
        </xdr:cNvSpPr>
      </xdr:nvSpPr>
      <xdr:spPr bwMode="auto">
        <a:xfrm>
          <a:off x="76295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04800"/>
    <xdr:sp macro="" textlink="">
      <xdr:nvSpPr>
        <xdr:cNvPr id="40" name="AutoShape 2" descr="Image result for 5045496088618">
          <a:extLst>
            <a:ext uri="{FF2B5EF4-FFF2-40B4-BE49-F238E27FC236}">
              <a16:creationId xmlns:a16="http://schemas.microsoft.com/office/drawing/2014/main" id="{57920F7F-1F50-4687-A06A-2CC8E7664A34}"/>
            </a:ext>
          </a:extLst>
        </xdr:cNvPr>
        <xdr:cNvSpPr>
          <a:spLocks noChangeAspect="1" noChangeArrowheads="1"/>
        </xdr:cNvSpPr>
      </xdr:nvSpPr>
      <xdr:spPr bwMode="auto">
        <a:xfrm>
          <a:off x="76295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95</xdr:row>
      <xdr:rowOff>0</xdr:rowOff>
    </xdr:from>
    <xdr:ext cx="304800" cy="304800"/>
    <xdr:sp macro="" textlink="">
      <xdr:nvSpPr>
        <xdr:cNvPr id="41" name="11QBPzxiMA7bBM:" descr="Image result for 5045496088618">
          <a:extLst>
            <a:ext uri="{FF2B5EF4-FFF2-40B4-BE49-F238E27FC236}">
              <a16:creationId xmlns:a16="http://schemas.microsoft.com/office/drawing/2014/main" id="{8371C7D1-2F0B-4455-A3D4-DA53B49F398B}"/>
            </a:ext>
          </a:extLst>
        </xdr:cNvPr>
        <xdr:cNvSpPr>
          <a:spLocks noChangeAspect="1" noChangeArrowheads="1"/>
        </xdr:cNvSpPr>
      </xdr:nvSpPr>
      <xdr:spPr bwMode="auto">
        <a:xfrm>
          <a:off x="9429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04800"/>
    <xdr:sp macro="" textlink="">
      <xdr:nvSpPr>
        <xdr:cNvPr id="42" name="M6-brhIgOpiBuM:" descr="Image result for 5045496088618">
          <a:extLst>
            <a:ext uri="{FF2B5EF4-FFF2-40B4-BE49-F238E27FC236}">
              <a16:creationId xmlns:a16="http://schemas.microsoft.com/office/drawing/2014/main" id="{B26482A3-8069-4A70-B494-2E033276AC31}"/>
            </a:ext>
          </a:extLst>
        </xdr:cNvPr>
        <xdr:cNvSpPr>
          <a:spLocks noChangeAspect="1" noChangeArrowheads="1"/>
        </xdr:cNvSpPr>
      </xdr:nvSpPr>
      <xdr:spPr bwMode="auto">
        <a:xfrm>
          <a:off x="76295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04800"/>
    <xdr:sp macro="" textlink="">
      <xdr:nvSpPr>
        <xdr:cNvPr id="43" name="AutoShape 2" descr="Image result for 5045496088618">
          <a:extLst>
            <a:ext uri="{FF2B5EF4-FFF2-40B4-BE49-F238E27FC236}">
              <a16:creationId xmlns:a16="http://schemas.microsoft.com/office/drawing/2014/main" id="{F1FE4EF2-D4C0-451D-A27F-E9732BAA9B6D}"/>
            </a:ext>
          </a:extLst>
        </xdr:cNvPr>
        <xdr:cNvSpPr>
          <a:spLocks noChangeAspect="1" noChangeArrowheads="1"/>
        </xdr:cNvSpPr>
      </xdr:nvSpPr>
      <xdr:spPr bwMode="auto">
        <a:xfrm>
          <a:off x="76295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95</xdr:row>
      <xdr:rowOff>0</xdr:rowOff>
    </xdr:from>
    <xdr:ext cx="304800" cy="304800"/>
    <xdr:sp macro="" textlink="">
      <xdr:nvSpPr>
        <xdr:cNvPr id="44" name="11QBPzxiMA7bBM:" descr="Image result for 5045496088618">
          <a:extLst>
            <a:ext uri="{FF2B5EF4-FFF2-40B4-BE49-F238E27FC236}">
              <a16:creationId xmlns:a16="http://schemas.microsoft.com/office/drawing/2014/main" id="{EE038404-0C77-4AE9-84DF-123E2CDD6116}"/>
            </a:ext>
          </a:extLst>
        </xdr:cNvPr>
        <xdr:cNvSpPr>
          <a:spLocks noChangeAspect="1" noChangeArrowheads="1"/>
        </xdr:cNvSpPr>
      </xdr:nvSpPr>
      <xdr:spPr bwMode="auto">
        <a:xfrm>
          <a:off x="9429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04800"/>
    <xdr:sp macro="" textlink="">
      <xdr:nvSpPr>
        <xdr:cNvPr id="45" name="M6-brhIgOpiBuM:" descr="Image result for 5045496088618">
          <a:extLst>
            <a:ext uri="{FF2B5EF4-FFF2-40B4-BE49-F238E27FC236}">
              <a16:creationId xmlns:a16="http://schemas.microsoft.com/office/drawing/2014/main" id="{99312CAF-F314-40B3-81D0-A30148099C89}"/>
            </a:ext>
          </a:extLst>
        </xdr:cNvPr>
        <xdr:cNvSpPr>
          <a:spLocks noChangeAspect="1" noChangeArrowheads="1"/>
        </xdr:cNvSpPr>
      </xdr:nvSpPr>
      <xdr:spPr bwMode="auto">
        <a:xfrm>
          <a:off x="76295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04800"/>
    <xdr:sp macro="" textlink="">
      <xdr:nvSpPr>
        <xdr:cNvPr id="46" name="AutoShape 2" descr="Image result for 5045496088618">
          <a:extLst>
            <a:ext uri="{FF2B5EF4-FFF2-40B4-BE49-F238E27FC236}">
              <a16:creationId xmlns:a16="http://schemas.microsoft.com/office/drawing/2014/main" id="{358835D8-AAC4-442A-ACD2-4CE7706152D2}"/>
            </a:ext>
          </a:extLst>
        </xdr:cNvPr>
        <xdr:cNvSpPr>
          <a:spLocks noChangeAspect="1" noChangeArrowheads="1"/>
        </xdr:cNvSpPr>
      </xdr:nvSpPr>
      <xdr:spPr bwMode="auto">
        <a:xfrm>
          <a:off x="7629525" y="9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04800"/>
    <xdr:sp macro="" textlink="">
      <xdr:nvSpPr>
        <xdr:cNvPr id="47" name="M6-brhIgOpiBuM:" descr="Image result for 5045496088618">
          <a:extLst>
            <a:ext uri="{FF2B5EF4-FFF2-40B4-BE49-F238E27FC236}">
              <a16:creationId xmlns:a16="http://schemas.microsoft.com/office/drawing/2014/main" id="{1601C8BB-6B04-42F8-97CD-B08091550DFC}"/>
            </a:ext>
          </a:extLst>
        </xdr:cNvPr>
        <xdr:cNvSpPr>
          <a:spLocks noChangeAspect="1" noChangeArrowheads="1"/>
        </xdr:cNvSpPr>
      </xdr:nvSpPr>
      <xdr:spPr bwMode="auto">
        <a:xfrm>
          <a:off x="7629525" y="9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04800"/>
    <xdr:sp macro="" textlink="">
      <xdr:nvSpPr>
        <xdr:cNvPr id="48" name="AutoShape 2" descr="Image result for 5045496088618">
          <a:extLst>
            <a:ext uri="{FF2B5EF4-FFF2-40B4-BE49-F238E27FC236}">
              <a16:creationId xmlns:a16="http://schemas.microsoft.com/office/drawing/2014/main" id="{D5D3FD97-17F3-48D5-9C2E-E9C287D48939}"/>
            </a:ext>
          </a:extLst>
        </xdr:cNvPr>
        <xdr:cNvSpPr>
          <a:spLocks noChangeAspect="1" noChangeArrowheads="1"/>
        </xdr:cNvSpPr>
      </xdr:nvSpPr>
      <xdr:spPr bwMode="auto">
        <a:xfrm>
          <a:off x="7629525" y="9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04800"/>
    <xdr:sp macro="" textlink="">
      <xdr:nvSpPr>
        <xdr:cNvPr id="49" name="M6-brhIgOpiBuM:" descr="Image result for 5045496088618">
          <a:extLst>
            <a:ext uri="{FF2B5EF4-FFF2-40B4-BE49-F238E27FC236}">
              <a16:creationId xmlns:a16="http://schemas.microsoft.com/office/drawing/2014/main" id="{0F4CA240-2DCF-4213-8889-E904DFCF9C6E}"/>
            </a:ext>
          </a:extLst>
        </xdr:cNvPr>
        <xdr:cNvSpPr>
          <a:spLocks noChangeAspect="1" noChangeArrowheads="1"/>
        </xdr:cNvSpPr>
      </xdr:nvSpPr>
      <xdr:spPr bwMode="auto">
        <a:xfrm>
          <a:off x="7629525" y="9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04800"/>
    <xdr:sp macro="" textlink="">
      <xdr:nvSpPr>
        <xdr:cNvPr id="50" name="AutoShape 2" descr="Image result for 5045496088618">
          <a:extLst>
            <a:ext uri="{FF2B5EF4-FFF2-40B4-BE49-F238E27FC236}">
              <a16:creationId xmlns:a16="http://schemas.microsoft.com/office/drawing/2014/main" id="{6012398E-3A7B-451E-BDBE-765A992670D2}"/>
            </a:ext>
          </a:extLst>
        </xdr:cNvPr>
        <xdr:cNvSpPr>
          <a:spLocks noChangeAspect="1" noChangeArrowheads="1"/>
        </xdr:cNvSpPr>
      </xdr:nvSpPr>
      <xdr:spPr bwMode="auto">
        <a:xfrm>
          <a:off x="7629525" y="9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04800"/>
    <xdr:sp macro="" textlink="">
      <xdr:nvSpPr>
        <xdr:cNvPr id="51" name="M6-brhIgOpiBuM:" descr="Image result for 5045496088618">
          <a:extLst>
            <a:ext uri="{FF2B5EF4-FFF2-40B4-BE49-F238E27FC236}">
              <a16:creationId xmlns:a16="http://schemas.microsoft.com/office/drawing/2014/main" id="{9B329361-313D-4BB0-BCE3-ABDF32CD3FC9}"/>
            </a:ext>
          </a:extLst>
        </xdr:cNvPr>
        <xdr:cNvSpPr>
          <a:spLocks noChangeAspect="1" noChangeArrowheads="1"/>
        </xdr:cNvSpPr>
      </xdr:nvSpPr>
      <xdr:spPr bwMode="auto">
        <a:xfrm>
          <a:off x="7629525" y="9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04800"/>
    <xdr:sp macro="" textlink="">
      <xdr:nvSpPr>
        <xdr:cNvPr id="52" name="AutoShape 2" descr="Image result for 5045496088618">
          <a:extLst>
            <a:ext uri="{FF2B5EF4-FFF2-40B4-BE49-F238E27FC236}">
              <a16:creationId xmlns:a16="http://schemas.microsoft.com/office/drawing/2014/main" id="{C6A8D4B2-19DA-402D-82ED-A4E5011C42A6}"/>
            </a:ext>
          </a:extLst>
        </xdr:cNvPr>
        <xdr:cNvSpPr>
          <a:spLocks noChangeAspect="1" noChangeArrowheads="1"/>
        </xdr:cNvSpPr>
      </xdr:nvSpPr>
      <xdr:spPr bwMode="auto">
        <a:xfrm>
          <a:off x="7629525" y="9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04800"/>
    <xdr:sp macro="" textlink="">
      <xdr:nvSpPr>
        <xdr:cNvPr id="53" name="M6-brhIgOpiBuM:" descr="Image result for 5045496088618">
          <a:extLst>
            <a:ext uri="{FF2B5EF4-FFF2-40B4-BE49-F238E27FC236}">
              <a16:creationId xmlns:a16="http://schemas.microsoft.com/office/drawing/2014/main" id="{103C7335-D7FD-41BF-AEC9-F6A0ED8F2841}"/>
            </a:ext>
          </a:extLst>
        </xdr:cNvPr>
        <xdr:cNvSpPr>
          <a:spLocks noChangeAspect="1" noChangeArrowheads="1"/>
        </xdr:cNvSpPr>
      </xdr:nvSpPr>
      <xdr:spPr bwMode="auto">
        <a:xfrm>
          <a:off x="7629525" y="9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04800"/>
    <xdr:sp macro="" textlink="">
      <xdr:nvSpPr>
        <xdr:cNvPr id="54" name="AutoShape 2" descr="Image result for 5045496088618">
          <a:extLst>
            <a:ext uri="{FF2B5EF4-FFF2-40B4-BE49-F238E27FC236}">
              <a16:creationId xmlns:a16="http://schemas.microsoft.com/office/drawing/2014/main" id="{B2F0E57F-49FE-46E4-85E3-5C4D3D67FCD8}"/>
            </a:ext>
          </a:extLst>
        </xdr:cNvPr>
        <xdr:cNvSpPr>
          <a:spLocks noChangeAspect="1" noChangeArrowheads="1"/>
        </xdr:cNvSpPr>
      </xdr:nvSpPr>
      <xdr:spPr bwMode="auto">
        <a:xfrm>
          <a:off x="7629525" y="9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04800"/>
    <xdr:sp macro="" textlink="">
      <xdr:nvSpPr>
        <xdr:cNvPr id="55" name="M6-brhIgOpiBuM:" descr="Image result for 5045496088618">
          <a:extLst>
            <a:ext uri="{FF2B5EF4-FFF2-40B4-BE49-F238E27FC236}">
              <a16:creationId xmlns:a16="http://schemas.microsoft.com/office/drawing/2014/main" id="{EB4F7C84-62A8-4780-95B6-D87D0A3F333B}"/>
            </a:ext>
          </a:extLst>
        </xdr:cNvPr>
        <xdr:cNvSpPr>
          <a:spLocks noChangeAspect="1" noChangeArrowheads="1"/>
        </xdr:cNvSpPr>
      </xdr:nvSpPr>
      <xdr:spPr bwMode="auto">
        <a:xfrm>
          <a:off x="7629525" y="9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04800"/>
    <xdr:sp macro="" textlink="">
      <xdr:nvSpPr>
        <xdr:cNvPr id="56" name="AutoShape 2" descr="Image result for 5045496088618">
          <a:extLst>
            <a:ext uri="{FF2B5EF4-FFF2-40B4-BE49-F238E27FC236}">
              <a16:creationId xmlns:a16="http://schemas.microsoft.com/office/drawing/2014/main" id="{158EA4A7-3176-4B2B-B2A2-9DFEC4B0326E}"/>
            </a:ext>
          </a:extLst>
        </xdr:cNvPr>
        <xdr:cNvSpPr>
          <a:spLocks noChangeAspect="1" noChangeArrowheads="1"/>
        </xdr:cNvSpPr>
      </xdr:nvSpPr>
      <xdr:spPr bwMode="auto">
        <a:xfrm>
          <a:off x="7629525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04800"/>
    <xdr:sp macro="" textlink="">
      <xdr:nvSpPr>
        <xdr:cNvPr id="57" name="M6-brhIgOpiBuM:" descr="Image result for 5045496088618">
          <a:extLst>
            <a:ext uri="{FF2B5EF4-FFF2-40B4-BE49-F238E27FC236}">
              <a16:creationId xmlns:a16="http://schemas.microsoft.com/office/drawing/2014/main" id="{ABCBE7F2-12B4-423B-9AF3-24006CF90F7E}"/>
            </a:ext>
          </a:extLst>
        </xdr:cNvPr>
        <xdr:cNvSpPr>
          <a:spLocks noChangeAspect="1" noChangeArrowheads="1"/>
        </xdr:cNvSpPr>
      </xdr:nvSpPr>
      <xdr:spPr bwMode="auto">
        <a:xfrm>
          <a:off x="7629525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04800"/>
    <xdr:sp macro="" textlink="">
      <xdr:nvSpPr>
        <xdr:cNvPr id="58" name="AutoShape 2" descr="Image result for 5045496088618">
          <a:extLst>
            <a:ext uri="{FF2B5EF4-FFF2-40B4-BE49-F238E27FC236}">
              <a16:creationId xmlns:a16="http://schemas.microsoft.com/office/drawing/2014/main" id="{9B6067A3-4E23-4C80-B694-7F857B95580A}"/>
            </a:ext>
          </a:extLst>
        </xdr:cNvPr>
        <xdr:cNvSpPr>
          <a:spLocks noChangeAspect="1" noChangeArrowheads="1"/>
        </xdr:cNvSpPr>
      </xdr:nvSpPr>
      <xdr:spPr bwMode="auto">
        <a:xfrm>
          <a:off x="7629525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04800"/>
    <xdr:sp macro="" textlink="">
      <xdr:nvSpPr>
        <xdr:cNvPr id="59" name="M6-brhIgOpiBuM:" descr="Image result for 5045496088618">
          <a:extLst>
            <a:ext uri="{FF2B5EF4-FFF2-40B4-BE49-F238E27FC236}">
              <a16:creationId xmlns:a16="http://schemas.microsoft.com/office/drawing/2014/main" id="{0246D1E4-1D2F-4900-B469-B956C3DF4B61}"/>
            </a:ext>
          </a:extLst>
        </xdr:cNvPr>
        <xdr:cNvSpPr>
          <a:spLocks noChangeAspect="1" noChangeArrowheads="1"/>
        </xdr:cNvSpPr>
      </xdr:nvSpPr>
      <xdr:spPr bwMode="auto">
        <a:xfrm>
          <a:off x="7629525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04800"/>
    <xdr:sp macro="" textlink="">
      <xdr:nvSpPr>
        <xdr:cNvPr id="60" name="AutoShape 2" descr="Image result for 5045496088618">
          <a:extLst>
            <a:ext uri="{FF2B5EF4-FFF2-40B4-BE49-F238E27FC236}">
              <a16:creationId xmlns:a16="http://schemas.microsoft.com/office/drawing/2014/main" id="{D26F5D6B-ADC8-4D0B-8EFC-FBBFC41666FA}"/>
            </a:ext>
          </a:extLst>
        </xdr:cNvPr>
        <xdr:cNvSpPr>
          <a:spLocks noChangeAspect="1" noChangeArrowheads="1"/>
        </xdr:cNvSpPr>
      </xdr:nvSpPr>
      <xdr:spPr bwMode="auto">
        <a:xfrm>
          <a:off x="7629525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04800"/>
    <xdr:sp macro="" textlink="">
      <xdr:nvSpPr>
        <xdr:cNvPr id="61" name="M6-brhIgOpiBuM:" descr="Image result for 5045496088618">
          <a:extLst>
            <a:ext uri="{FF2B5EF4-FFF2-40B4-BE49-F238E27FC236}">
              <a16:creationId xmlns:a16="http://schemas.microsoft.com/office/drawing/2014/main" id="{1D7CFC7C-B2A1-40B5-B19F-EF2C34A63C9E}"/>
            </a:ext>
          </a:extLst>
        </xdr:cNvPr>
        <xdr:cNvSpPr>
          <a:spLocks noChangeAspect="1" noChangeArrowheads="1"/>
        </xdr:cNvSpPr>
      </xdr:nvSpPr>
      <xdr:spPr bwMode="auto">
        <a:xfrm>
          <a:off x="7629525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04800"/>
    <xdr:sp macro="" textlink="">
      <xdr:nvSpPr>
        <xdr:cNvPr id="63" name="AutoShape 2" descr="Image result for 5045496088618">
          <a:extLst>
            <a:ext uri="{FF2B5EF4-FFF2-40B4-BE49-F238E27FC236}">
              <a16:creationId xmlns:a16="http://schemas.microsoft.com/office/drawing/2014/main" id="{1F378991-F1D8-4087-BA9C-F39AA74F9A1C}"/>
            </a:ext>
          </a:extLst>
        </xdr:cNvPr>
        <xdr:cNvSpPr>
          <a:spLocks noChangeAspect="1" noChangeArrowheads="1"/>
        </xdr:cNvSpPr>
      </xdr:nvSpPr>
      <xdr:spPr bwMode="auto">
        <a:xfrm>
          <a:off x="7629525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04800"/>
    <xdr:sp macro="" textlink="">
      <xdr:nvSpPr>
        <xdr:cNvPr id="64" name="M6-brhIgOpiBuM:" descr="Image result for 5045496088618">
          <a:extLst>
            <a:ext uri="{FF2B5EF4-FFF2-40B4-BE49-F238E27FC236}">
              <a16:creationId xmlns:a16="http://schemas.microsoft.com/office/drawing/2014/main" id="{FE8D9C39-3645-41B4-B840-327D221C4A7A}"/>
            </a:ext>
          </a:extLst>
        </xdr:cNvPr>
        <xdr:cNvSpPr>
          <a:spLocks noChangeAspect="1" noChangeArrowheads="1"/>
        </xdr:cNvSpPr>
      </xdr:nvSpPr>
      <xdr:spPr bwMode="auto">
        <a:xfrm>
          <a:off x="7629525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04800"/>
    <xdr:sp macro="" textlink="">
      <xdr:nvSpPr>
        <xdr:cNvPr id="65" name="AutoShape 2" descr="Image result for 5045496088618">
          <a:extLst>
            <a:ext uri="{FF2B5EF4-FFF2-40B4-BE49-F238E27FC236}">
              <a16:creationId xmlns:a16="http://schemas.microsoft.com/office/drawing/2014/main" id="{890DDB21-A3F0-4760-BA50-50DB22ED2752}"/>
            </a:ext>
          </a:extLst>
        </xdr:cNvPr>
        <xdr:cNvSpPr>
          <a:spLocks noChangeAspect="1" noChangeArrowheads="1"/>
        </xdr:cNvSpPr>
      </xdr:nvSpPr>
      <xdr:spPr bwMode="auto">
        <a:xfrm>
          <a:off x="7629525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95</xdr:row>
      <xdr:rowOff>0</xdr:rowOff>
    </xdr:from>
    <xdr:ext cx="304800" cy="304800"/>
    <xdr:sp macro="" textlink="">
      <xdr:nvSpPr>
        <xdr:cNvPr id="66" name="M6-brhIgOpiBuM:" descr="Image result for 5045496088618">
          <a:extLst>
            <a:ext uri="{FF2B5EF4-FFF2-40B4-BE49-F238E27FC236}">
              <a16:creationId xmlns:a16="http://schemas.microsoft.com/office/drawing/2014/main" id="{7A58AEFB-8935-4CF1-B1A9-A31F70BC55C6}"/>
            </a:ext>
          </a:extLst>
        </xdr:cNvPr>
        <xdr:cNvSpPr>
          <a:spLocks noChangeAspect="1" noChangeArrowheads="1"/>
        </xdr:cNvSpPr>
      </xdr:nvSpPr>
      <xdr:spPr bwMode="auto">
        <a:xfrm>
          <a:off x="7629525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961</xdr:row>
      <xdr:rowOff>0</xdr:rowOff>
    </xdr:from>
    <xdr:ext cx="304800" cy="304800"/>
    <xdr:sp macro="" textlink="">
      <xdr:nvSpPr>
        <xdr:cNvPr id="67" name="AutoShape 2" descr="Image result for 5045496088618">
          <a:extLst>
            <a:ext uri="{FF2B5EF4-FFF2-40B4-BE49-F238E27FC236}">
              <a16:creationId xmlns:a16="http://schemas.microsoft.com/office/drawing/2014/main" id="{8017ED3C-F91C-4970-9AD5-DE4CCDD2E345}"/>
            </a:ext>
          </a:extLst>
        </xdr:cNvPr>
        <xdr:cNvSpPr>
          <a:spLocks noChangeAspect="1" noChangeArrowheads="1"/>
        </xdr:cNvSpPr>
      </xdr:nvSpPr>
      <xdr:spPr bwMode="auto">
        <a:xfrm>
          <a:off x="7629525" y="17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961</xdr:row>
      <xdr:rowOff>0</xdr:rowOff>
    </xdr:from>
    <xdr:ext cx="304800" cy="304800"/>
    <xdr:sp macro="" textlink="">
      <xdr:nvSpPr>
        <xdr:cNvPr id="68" name="11QBPzxiMA7bBM:" descr="Image result for 5045496088618">
          <a:extLst>
            <a:ext uri="{FF2B5EF4-FFF2-40B4-BE49-F238E27FC236}">
              <a16:creationId xmlns:a16="http://schemas.microsoft.com/office/drawing/2014/main" id="{AB57DC33-7825-4928-909F-775B3D018FAD}"/>
            </a:ext>
          </a:extLst>
        </xdr:cNvPr>
        <xdr:cNvSpPr>
          <a:spLocks noChangeAspect="1" noChangeArrowheads="1"/>
        </xdr:cNvSpPr>
      </xdr:nvSpPr>
      <xdr:spPr bwMode="auto">
        <a:xfrm>
          <a:off x="942975" y="17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961</xdr:row>
      <xdr:rowOff>0</xdr:rowOff>
    </xdr:from>
    <xdr:ext cx="304800" cy="304800"/>
    <xdr:sp macro="" textlink="">
      <xdr:nvSpPr>
        <xdr:cNvPr id="69" name="M6-brhIgOpiBuM:" descr="Image result for 5045496088618">
          <a:extLst>
            <a:ext uri="{FF2B5EF4-FFF2-40B4-BE49-F238E27FC236}">
              <a16:creationId xmlns:a16="http://schemas.microsoft.com/office/drawing/2014/main" id="{3A66ACD9-A920-4127-89A1-5F56CA7427FB}"/>
            </a:ext>
          </a:extLst>
        </xdr:cNvPr>
        <xdr:cNvSpPr>
          <a:spLocks noChangeAspect="1" noChangeArrowheads="1"/>
        </xdr:cNvSpPr>
      </xdr:nvSpPr>
      <xdr:spPr bwMode="auto">
        <a:xfrm>
          <a:off x="7629525" y="17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961</xdr:row>
      <xdr:rowOff>0</xdr:rowOff>
    </xdr:from>
    <xdr:ext cx="304800" cy="304800"/>
    <xdr:sp macro="" textlink="">
      <xdr:nvSpPr>
        <xdr:cNvPr id="70" name="AutoShape 2" descr="Image result for 5045496088618">
          <a:extLst>
            <a:ext uri="{FF2B5EF4-FFF2-40B4-BE49-F238E27FC236}">
              <a16:creationId xmlns:a16="http://schemas.microsoft.com/office/drawing/2014/main" id="{3E2231FC-0A3C-4DEE-9E70-453B523E1B92}"/>
            </a:ext>
          </a:extLst>
        </xdr:cNvPr>
        <xdr:cNvSpPr>
          <a:spLocks noChangeAspect="1" noChangeArrowheads="1"/>
        </xdr:cNvSpPr>
      </xdr:nvSpPr>
      <xdr:spPr bwMode="auto">
        <a:xfrm>
          <a:off x="7629525" y="17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961</xdr:row>
      <xdr:rowOff>0</xdr:rowOff>
    </xdr:from>
    <xdr:ext cx="304800" cy="304800"/>
    <xdr:sp macro="" textlink="">
      <xdr:nvSpPr>
        <xdr:cNvPr id="71" name="11QBPzxiMA7bBM:" descr="Image result for 5045496088618">
          <a:extLst>
            <a:ext uri="{FF2B5EF4-FFF2-40B4-BE49-F238E27FC236}">
              <a16:creationId xmlns:a16="http://schemas.microsoft.com/office/drawing/2014/main" id="{4DFF3C7D-A423-4381-ADC6-DDA51E8ED67A}"/>
            </a:ext>
          </a:extLst>
        </xdr:cNvPr>
        <xdr:cNvSpPr>
          <a:spLocks noChangeAspect="1" noChangeArrowheads="1"/>
        </xdr:cNvSpPr>
      </xdr:nvSpPr>
      <xdr:spPr bwMode="auto">
        <a:xfrm>
          <a:off x="942975" y="17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961</xdr:row>
      <xdr:rowOff>0</xdr:rowOff>
    </xdr:from>
    <xdr:ext cx="304800" cy="304800"/>
    <xdr:sp macro="" textlink="">
      <xdr:nvSpPr>
        <xdr:cNvPr id="72" name="M6-brhIgOpiBuM:" descr="Image result for 5045496088618">
          <a:extLst>
            <a:ext uri="{FF2B5EF4-FFF2-40B4-BE49-F238E27FC236}">
              <a16:creationId xmlns:a16="http://schemas.microsoft.com/office/drawing/2014/main" id="{2625D2E3-4BDB-425B-9B8C-9EE4DC66EB26}"/>
            </a:ext>
          </a:extLst>
        </xdr:cNvPr>
        <xdr:cNvSpPr>
          <a:spLocks noChangeAspect="1" noChangeArrowheads="1"/>
        </xdr:cNvSpPr>
      </xdr:nvSpPr>
      <xdr:spPr bwMode="auto">
        <a:xfrm>
          <a:off x="7629525" y="17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961</xdr:row>
      <xdr:rowOff>0</xdr:rowOff>
    </xdr:from>
    <xdr:ext cx="304800" cy="304800"/>
    <xdr:sp macro="" textlink="">
      <xdr:nvSpPr>
        <xdr:cNvPr id="73" name="AutoShape 2" descr="Image result for 5045496088618">
          <a:extLst>
            <a:ext uri="{FF2B5EF4-FFF2-40B4-BE49-F238E27FC236}">
              <a16:creationId xmlns:a16="http://schemas.microsoft.com/office/drawing/2014/main" id="{21F6039B-341A-48AB-A1B1-0933DF503957}"/>
            </a:ext>
          </a:extLst>
        </xdr:cNvPr>
        <xdr:cNvSpPr>
          <a:spLocks noChangeAspect="1" noChangeArrowheads="1"/>
        </xdr:cNvSpPr>
      </xdr:nvSpPr>
      <xdr:spPr bwMode="auto">
        <a:xfrm>
          <a:off x="7629525" y="17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961</xdr:row>
      <xdr:rowOff>0</xdr:rowOff>
    </xdr:from>
    <xdr:ext cx="304800" cy="304800"/>
    <xdr:sp macro="" textlink="">
      <xdr:nvSpPr>
        <xdr:cNvPr id="74" name="11QBPzxiMA7bBM:" descr="Image result for 5045496088618">
          <a:extLst>
            <a:ext uri="{FF2B5EF4-FFF2-40B4-BE49-F238E27FC236}">
              <a16:creationId xmlns:a16="http://schemas.microsoft.com/office/drawing/2014/main" id="{323412BD-706D-454E-921B-E4F718BC1893}"/>
            </a:ext>
          </a:extLst>
        </xdr:cNvPr>
        <xdr:cNvSpPr>
          <a:spLocks noChangeAspect="1" noChangeArrowheads="1"/>
        </xdr:cNvSpPr>
      </xdr:nvSpPr>
      <xdr:spPr bwMode="auto">
        <a:xfrm>
          <a:off x="942975" y="17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961</xdr:row>
      <xdr:rowOff>0</xdr:rowOff>
    </xdr:from>
    <xdr:ext cx="304800" cy="304800"/>
    <xdr:sp macro="" textlink="">
      <xdr:nvSpPr>
        <xdr:cNvPr id="75" name="M6-brhIgOpiBuM:" descr="Image result for 5045496088618">
          <a:extLst>
            <a:ext uri="{FF2B5EF4-FFF2-40B4-BE49-F238E27FC236}">
              <a16:creationId xmlns:a16="http://schemas.microsoft.com/office/drawing/2014/main" id="{87F731C1-F128-4B72-84B7-F7BFEEDE321F}"/>
            </a:ext>
          </a:extLst>
        </xdr:cNvPr>
        <xdr:cNvSpPr>
          <a:spLocks noChangeAspect="1" noChangeArrowheads="1"/>
        </xdr:cNvSpPr>
      </xdr:nvSpPr>
      <xdr:spPr bwMode="auto">
        <a:xfrm>
          <a:off x="7629525" y="17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961</xdr:row>
      <xdr:rowOff>0</xdr:rowOff>
    </xdr:from>
    <xdr:ext cx="304800" cy="304800"/>
    <xdr:sp macro="" textlink="">
      <xdr:nvSpPr>
        <xdr:cNvPr id="76" name="AutoShape 2" descr="Image result for 5045496088618">
          <a:extLst>
            <a:ext uri="{FF2B5EF4-FFF2-40B4-BE49-F238E27FC236}">
              <a16:creationId xmlns:a16="http://schemas.microsoft.com/office/drawing/2014/main" id="{CADBC0D7-17BF-4300-B9E1-094528953DFF}"/>
            </a:ext>
          </a:extLst>
        </xdr:cNvPr>
        <xdr:cNvSpPr>
          <a:spLocks noChangeAspect="1" noChangeArrowheads="1"/>
        </xdr:cNvSpPr>
      </xdr:nvSpPr>
      <xdr:spPr bwMode="auto">
        <a:xfrm>
          <a:off x="7629525" y="17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961</xdr:row>
      <xdr:rowOff>0</xdr:rowOff>
    </xdr:from>
    <xdr:ext cx="304800" cy="304800"/>
    <xdr:sp macro="" textlink="">
      <xdr:nvSpPr>
        <xdr:cNvPr id="77" name="11QBPzxiMA7bBM:" descr="Image result for 5045496088618">
          <a:extLst>
            <a:ext uri="{FF2B5EF4-FFF2-40B4-BE49-F238E27FC236}">
              <a16:creationId xmlns:a16="http://schemas.microsoft.com/office/drawing/2014/main" id="{61C899FC-6C03-41A0-B1B6-E79B7A4A4D7F}"/>
            </a:ext>
          </a:extLst>
        </xdr:cNvPr>
        <xdr:cNvSpPr>
          <a:spLocks noChangeAspect="1" noChangeArrowheads="1"/>
        </xdr:cNvSpPr>
      </xdr:nvSpPr>
      <xdr:spPr bwMode="auto">
        <a:xfrm>
          <a:off x="942975" y="17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961</xdr:row>
      <xdr:rowOff>0</xdr:rowOff>
    </xdr:from>
    <xdr:ext cx="304800" cy="304800"/>
    <xdr:sp macro="" textlink="">
      <xdr:nvSpPr>
        <xdr:cNvPr id="78" name="M6-brhIgOpiBuM:" descr="Image result for 5045496088618">
          <a:extLst>
            <a:ext uri="{FF2B5EF4-FFF2-40B4-BE49-F238E27FC236}">
              <a16:creationId xmlns:a16="http://schemas.microsoft.com/office/drawing/2014/main" id="{2C92FA22-A4FE-4002-A0B6-4BC51C483CDD}"/>
            </a:ext>
          </a:extLst>
        </xdr:cNvPr>
        <xdr:cNvSpPr>
          <a:spLocks noChangeAspect="1" noChangeArrowheads="1"/>
        </xdr:cNvSpPr>
      </xdr:nvSpPr>
      <xdr:spPr bwMode="auto">
        <a:xfrm>
          <a:off x="7629525" y="17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502</xdr:row>
      <xdr:rowOff>0</xdr:rowOff>
    </xdr:from>
    <xdr:to>
      <xdr:col>2</xdr:col>
      <xdr:colOff>9525</xdr:colOff>
      <xdr:row>502</xdr:row>
      <xdr:rowOff>9525</xdr:rowOff>
    </xdr:to>
    <xdr:pic>
      <xdr:nvPicPr>
        <xdr:cNvPr id="79" name="Picture 78" descr="https://www.sephora.com/img/ufe/placeholder.png">
          <a:extLst>
            <a:ext uri="{FF2B5EF4-FFF2-40B4-BE49-F238E27FC236}">
              <a16:creationId xmlns:a16="http://schemas.microsoft.com/office/drawing/2014/main" id="{E5463D02-2C25-4A71-941B-E71F06809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502</xdr:row>
      <xdr:rowOff>0</xdr:rowOff>
    </xdr:from>
    <xdr:to>
      <xdr:col>3</xdr:col>
      <xdr:colOff>9525</xdr:colOff>
      <xdr:row>502</xdr:row>
      <xdr:rowOff>9525</xdr:rowOff>
    </xdr:to>
    <xdr:pic>
      <xdr:nvPicPr>
        <xdr:cNvPr id="80" name="Picture 79" descr="https://www.sephora.com/img/ufe/placeholder.png">
          <a:extLst>
            <a:ext uri="{FF2B5EF4-FFF2-40B4-BE49-F238E27FC236}">
              <a16:creationId xmlns:a16="http://schemas.microsoft.com/office/drawing/2014/main" id="{77B92BE6-94D3-456E-B0BA-FAC510252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115</xdr:row>
      <xdr:rowOff>0</xdr:rowOff>
    </xdr:from>
    <xdr:ext cx="304800" cy="304800"/>
    <xdr:sp macro="" textlink="">
      <xdr:nvSpPr>
        <xdr:cNvPr id="81" name="AutoShape 2" descr="Image result for 5045496088618">
          <a:extLst>
            <a:ext uri="{FF2B5EF4-FFF2-40B4-BE49-F238E27FC236}">
              <a16:creationId xmlns:a16="http://schemas.microsoft.com/office/drawing/2014/main" id="{326FA49B-3F7C-4501-AB26-06FCB05D585A}"/>
            </a:ext>
          </a:extLst>
        </xdr:cNvPr>
        <xdr:cNvSpPr>
          <a:spLocks noChangeAspect="1" noChangeArrowheads="1"/>
        </xdr:cNvSpPr>
      </xdr:nvSpPr>
      <xdr:spPr bwMode="auto">
        <a:xfrm>
          <a:off x="6267450" y="3128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304800" cy="304800"/>
    <xdr:sp macro="" textlink="">
      <xdr:nvSpPr>
        <xdr:cNvPr id="82" name="11QBPzxiMA7bBM:" descr="Image result for 5045496088618">
          <a:extLst>
            <a:ext uri="{FF2B5EF4-FFF2-40B4-BE49-F238E27FC236}">
              <a16:creationId xmlns:a16="http://schemas.microsoft.com/office/drawing/2014/main" id="{29FE99FB-4214-43F1-AA3B-DFEBAFCF1225}"/>
            </a:ext>
          </a:extLst>
        </xdr:cNvPr>
        <xdr:cNvSpPr>
          <a:spLocks noChangeAspect="1" noChangeArrowheads="1"/>
        </xdr:cNvSpPr>
      </xdr:nvSpPr>
      <xdr:spPr bwMode="auto">
        <a:xfrm>
          <a:off x="1028700" y="3128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115</xdr:row>
      <xdr:rowOff>0</xdr:rowOff>
    </xdr:from>
    <xdr:ext cx="304800" cy="304800"/>
    <xdr:sp macro="" textlink="">
      <xdr:nvSpPr>
        <xdr:cNvPr id="83" name="M6-brhIgOpiBuM:" descr="Image result for 5045496088618">
          <a:extLst>
            <a:ext uri="{FF2B5EF4-FFF2-40B4-BE49-F238E27FC236}">
              <a16:creationId xmlns:a16="http://schemas.microsoft.com/office/drawing/2014/main" id="{5FBF263A-9C14-488C-A86D-BC8A2243F503}"/>
            </a:ext>
          </a:extLst>
        </xdr:cNvPr>
        <xdr:cNvSpPr>
          <a:spLocks noChangeAspect="1" noChangeArrowheads="1"/>
        </xdr:cNvSpPr>
      </xdr:nvSpPr>
      <xdr:spPr bwMode="auto">
        <a:xfrm>
          <a:off x="6267450" y="3128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115</xdr:row>
      <xdr:rowOff>0</xdr:rowOff>
    </xdr:from>
    <xdr:ext cx="304800" cy="304800"/>
    <xdr:sp macro="" textlink="">
      <xdr:nvSpPr>
        <xdr:cNvPr id="84" name="AutoShape 2" descr="Image result for 5045496088618">
          <a:extLst>
            <a:ext uri="{FF2B5EF4-FFF2-40B4-BE49-F238E27FC236}">
              <a16:creationId xmlns:a16="http://schemas.microsoft.com/office/drawing/2014/main" id="{AE413E50-BC86-4F1B-8DAF-D8396A75F0A4}"/>
            </a:ext>
          </a:extLst>
        </xdr:cNvPr>
        <xdr:cNvSpPr>
          <a:spLocks noChangeAspect="1" noChangeArrowheads="1"/>
        </xdr:cNvSpPr>
      </xdr:nvSpPr>
      <xdr:spPr bwMode="auto">
        <a:xfrm>
          <a:off x="6267450" y="3128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115</xdr:row>
      <xdr:rowOff>0</xdr:rowOff>
    </xdr:from>
    <xdr:ext cx="304800" cy="304800"/>
    <xdr:sp macro="" textlink="">
      <xdr:nvSpPr>
        <xdr:cNvPr id="85" name="M6-brhIgOpiBuM:" descr="Image result for 5045496088618">
          <a:extLst>
            <a:ext uri="{FF2B5EF4-FFF2-40B4-BE49-F238E27FC236}">
              <a16:creationId xmlns:a16="http://schemas.microsoft.com/office/drawing/2014/main" id="{14F7B847-FC70-435E-B8C7-B0A574E10C34}"/>
            </a:ext>
          </a:extLst>
        </xdr:cNvPr>
        <xdr:cNvSpPr>
          <a:spLocks noChangeAspect="1" noChangeArrowheads="1"/>
        </xdr:cNvSpPr>
      </xdr:nvSpPr>
      <xdr:spPr bwMode="auto">
        <a:xfrm>
          <a:off x="6267450" y="3128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115</xdr:row>
      <xdr:rowOff>0</xdr:rowOff>
    </xdr:from>
    <xdr:ext cx="304800" cy="304800"/>
    <xdr:sp macro="" textlink="">
      <xdr:nvSpPr>
        <xdr:cNvPr id="86" name="AutoShape 2" descr="Image result for 5045496088618">
          <a:extLst>
            <a:ext uri="{FF2B5EF4-FFF2-40B4-BE49-F238E27FC236}">
              <a16:creationId xmlns:a16="http://schemas.microsoft.com/office/drawing/2014/main" id="{12680FAE-B537-4B58-BE30-701B6AC9D6A9}"/>
            </a:ext>
          </a:extLst>
        </xdr:cNvPr>
        <xdr:cNvSpPr>
          <a:spLocks noChangeAspect="1" noChangeArrowheads="1"/>
        </xdr:cNvSpPr>
      </xdr:nvSpPr>
      <xdr:spPr bwMode="auto">
        <a:xfrm>
          <a:off x="6267450" y="3128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115</xdr:row>
      <xdr:rowOff>0</xdr:rowOff>
    </xdr:from>
    <xdr:ext cx="304800" cy="304800"/>
    <xdr:sp macro="" textlink="">
      <xdr:nvSpPr>
        <xdr:cNvPr id="87" name="M6-brhIgOpiBuM:" descr="Image result for 5045496088618">
          <a:extLst>
            <a:ext uri="{FF2B5EF4-FFF2-40B4-BE49-F238E27FC236}">
              <a16:creationId xmlns:a16="http://schemas.microsoft.com/office/drawing/2014/main" id="{5185FA4F-6A90-4AF6-90C9-E41D7A1A30DF}"/>
            </a:ext>
          </a:extLst>
        </xdr:cNvPr>
        <xdr:cNvSpPr>
          <a:spLocks noChangeAspect="1" noChangeArrowheads="1"/>
        </xdr:cNvSpPr>
      </xdr:nvSpPr>
      <xdr:spPr bwMode="auto">
        <a:xfrm>
          <a:off x="6267450" y="3128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115</xdr:row>
      <xdr:rowOff>0</xdr:rowOff>
    </xdr:from>
    <xdr:ext cx="304800" cy="304800"/>
    <xdr:sp macro="" textlink="">
      <xdr:nvSpPr>
        <xdr:cNvPr id="88" name="AutoShape 2" descr="Image result for 5045496088618">
          <a:extLst>
            <a:ext uri="{FF2B5EF4-FFF2-40B4-BE49-F238E27FC236}">
              <a16:creationId xmlns:a16="http://schemas.microsoft.com/office/drawing/2014/main" id="{5169C677-FC29-47D5-BF8C-112C03E0E647}"/>
            </a:ext>
          </a:extLst>
        </xdr:cNvPr>
        <xdr:cNvSpPr>
          <a:spLocks noChangeAspect="1" noChangeArrowheads="1"/>
        </xdr:cNvSpPr>
      </xdr:nvSpPr>
      <xdr:spPr bwMode="auto">
        <a:xfrm>
          <a:off x="6267450" y="3128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304800" cy="304800"/>
    <xdr:sp macro="" textlink="">
      <xdr:nvSpPr>
        <xdr:cNvPr id="89" name="11QBPzxiMA7bBM:" descr="Image result for 5045496088618">
          <a:extLst>
            <a:ext uri="{FF2B5EF4-FFF2-40B4-BE49-F238E27FC236}">
              <a16:creationId xmlns:a16="http://schemas.microsoft.com/office/drawing/2014/main" id="{DE5C137B-F263-4ED3-A8CB-6498DE023525}"/>
            </a:ext>
          </a:extLst>
        </xdr:cNvPr>
        <xdr:cNvSpPr>
          <a:spLocks noChangeAspect="1" noChangeArrowheads="1"/>
        </xdr:cNvSpPr>
      </xdr:nvSpPr>
      <xdr:spPr bwMode="auto">
        <a:xfrm>
          <a:off x="1028700" y="3128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115</xdr:row>
      <xdr:rowOff>0</xdr:rowOff>
    </xdr:from>
    <xdr:ext cx="304800" cy="304800"/>
    <xdr:sp macro="" textlink="">
      <xdr:nvSpPr>
        <xdr:cNvPr id="90" name="M6-brhIgOpiBuM:" descr="Image result for 5045496088618">
          <a:extLst>
            <a:ext uri="{FF2B5EF4-FFF2-40B4-BE49-F238E27FC236}">
              <a16:creationId xmlns:a16="http://schemas.microsoft.com/office/drawing/2014/main" id="{76CB3C9D-90B1-47B6-B80E-4DD53AC0E35D}"/>
            </a:ext>
          </a:extLst>
        </xdr:cNvPr>
        <xdr:cNvSpPr>
          <a:spLocks noChangeAspect="1" noChangeArrowheads="1"/>
        </xdr:cNvSpPr>
      </xdr:nvSpPr>
      <xdr:spPr bwMode="auto">
        <a:xfrm>
          <a:off x="6267450" y="3128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115</xdr:row>
      <xdr:rowOff>0</xdr:rowOff>
    </xdr:from>
    <xdr:ext cx="304800" cy="304800"/>
    <xdr:sp macro="" textlink="">
      <xdr:nvSpPr>
        <xdr:cNvPr id="91" name="AutoShape 2" descr="Image result for 5045496088618">
          <a:extLst>
            <a:ext uri="{FF2B5EF4-FFF2-40B4-BE49-F238E27FC236}">
              <a16:creationId xmlns:a16="http://schemas.microsoft.com/office/drawing/2014/main" id="{11C16E46-C4CC-42CB-A147-D86238BF50CD}"/>
            </a:ext>
          </a:extLst>
        </xdr:cNvPr>
        <xdr:cNvSpPr>
          <a:spLocks noChangeAspect="1" noChangeArrowheads="1"/>
        </xdr:cNvSpPr>
      </xdr:nvSpPr>
      <xdr:spPr bwMode="auto">
        <a:xfrm>
          <a:off x="6267450" y="3128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304800" cy="304800"/>
    <xdr:sp macro="" textlink="">
      <xdr:nvSpPr>
        <xdr:cNvPr id="92" name="11QBPzxiMA7bBM:" descr="Image result for 5045496088618">
          <a:extLst>
            <a:ext uri="{FF2B5EF4-FFF2-40B4-BE49-F238E27FC236}">
              <a16:creationId xmlns:a16="http://schemas.microsoft.com/office/drawing/2014/main" id="{E579F5F4-5D6E-4F55-AA70-8A1D3C5E7DD2}"/>
            </a:ext>
          </a:extLst>
        </xdr:cNvPr>
        <xdr:cNvSpPr>
          <a:spLocks noChangeAspect="1" noChangeArrowheads="1"/>
        </xdr:cNvSpPr>
      </xdr:nvSpPr>
      <xdr:spPr bwMode="auto">
        <a:xfrm>
          <a:off x="1028700" y="3128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115</xdr:row>
      <xdr:rowOff>0</xdr:rowOff>
    </xdr:from>
    <xdr:ext cx="304800" cy="304800"/>
    <xdr:sp macro="" textlink="">
      <xdr:nvSpPr>
        <xdr:cNvPr id="93" name="M6-brhIgOpiBuM:" descr="Image result for 5045496088618">
          <a:extLst>
            <a:ext uri="{FF2B5EF4-FFF2-40B4-BE49-F238E27FC236}">
              <a16:creationId xmlns:a16="http://schemas.microsoft.com/office/drawing/2014/main" id="{7BDE27AC-94FE-4238-8F2F-26247B6A06D4}"/>
            </a:ext>
          </a:extLst>
        </xdr:cNvPr>
        <xdr:cNvSpPr>
          <a:spLocks noChangeAspect="1" noChangeArrowheads="1"/>
        </xdr:cNvSpPr>
      </xdr:nvSpPr>
      <xdr:spPr bwMode="auto">
        <a:xfrm>
          <a:off x="6267450" y="3128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115</xdr:row>
      <xdr:rowOff>0</xdr:rowOff>
    </xdr:from>
    <xdr:ext cx="304800" cy="304800"/>
    <xdr:sp macro="" textlink="">
      <xdr:nvSpPr>
        <xdr:cNvPr id="94" name="AutoShape 2" descr="Image result for 5045496088618">
          <a:extLst>
            <a:ext uri="{FF2B5EF4-FFF2-40B4-BE49-F238E27FC236}">
              <a16:creationId xmlns:a16="http://schemas.microsoft.com/office/drawing/2014/main" id="{14AE5228-3C44-42AE-A5F7-B053D39B7653}"/>
            </a:ext>
          </a:extLst>
        </xdr:cNvPr>
        <xdr:cNvSpPr>
          <a:spLocks noChangeAspect="1" noChangeArrowheads="1"/>
        </xdr:cNvSpPr>
      </xdr:nvSpPr>
      <xdr:spPr bwMode="auto">
        <a:xfrm>
          <a:off x="6267450" y="3128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115</xdr:row>
      <xdr:rowOff>0</xdr:rowOff>
    </xdr:from>
    <xdr:ext cx="304800" cy="304800"/>
    <xdr:sp macro="" textlink="">
      <xdr:nvSpPr>
        <xdr:cNvPr id="95" name="M6-brhIgOpiBuM:" descr="Image result for 5045496088618">
          <a:extLst>
            <a:ext uri="{FF2B5EF4-FFF2-40B4-BE49-F238E27FC236}">
              <a16:creationId xmlns:a16="http://schemas.microsoft.com/office/drawing/2014/main" id="{DC3AB053-7418-4208-898F-7043FE593373}"/>
            </a:ext>
          </a:extLst>
        </xdr:cNvPr>
        <xdr:cNvSpPr>
          <a:spLocks noChangeAspect="1" noChangeArrowheads="1"/>
        </xdr:cNvSpPr>
      </xdr:nvSpPr>
      <xdr:spPr bwMode="auto">
        <a:xfrm>
          <a:off x="6267450" y="3128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115</xdr:row>
      <xdr:rowOff>0</xdr:rowOff>
    </xdr:from>
    <xdr:ext cx="304800" cy="304800"/>
    <xdr:sp macro="" textlink="">
      <xdr:nvSpPr>
        <xdr:cNvPr id="96" name="AutoShape 2" descr="Image result for 5045496088618">
          <a:extLst>
            <a:ext uri="{FF2B5EF4-FFF2-40B4-BE49-F238E27FC236}">
              <a16:creationId xmlns:a16="http://schemas.microsoft.com/office/drawing/2014/main" id="{3F68A688-183B-4B8A-A295-B1AC725189FE}"/>
            </a:ext>
          </a:extLst>
        </xdr:cNvPr>
        <xdr:cNvSpPr>
          <a:spLocks noChangeAspect="1" noChangeArrowheads="1"/>
        </xdr:cNvSpPr>
      </xdr:nvSpPr>
      <xdr:spPr bwMode="auto">
        <a:xfrm>
          <a:off x="6267450" y="3128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115</xdr:row>
      <xdr:rowOff>0</xdr:rowOff>
    </xdr:from>
    <xdr:ext cx="304800" cy="304800"/>
    <xdr:sp macro="" textlink="">
      <xdr:nvSpPr>
        <xdr:cNvPr id="97" name="M6-brhIgOpiBuM:" descr="Image result for 5045496088618">
          <a:extLst>
            <a:ext uri="{FF2B5EF4-FFF2-40B4-BE49-F238E27FC236}">
              <a16:creationId xmlns:a16="http://schemas.microsoft.com/office/drawing/2014/main" id="{67E49E9B-A312-4B21-9948-143F187E305A}"/>
            </a:ext>
          </a:extLst>
        </xdr:cNvPr>
        <xdr:cNvSpPr>
          <a:spLocks noChangeAspect="1" noChangeArrowheads="1"/>
        </xdr:cNvSpPr>
      </xdr:nvSpPr>
      <xdr:spPr bwMode="auto">
        <a:xfrm>
          <a:off x="6267450" y="3128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115</xdr:row>
      <xdr:rowOff>0</xdr:rowOff>
    </xdr:from>
    <xdr:ext cx="304800" cy="304800"/>
    <xdr:sp macro="" textlink="">
      <xdr:nvSpPr>
        <xdr:cNvPr id="98" name="AutoShape 2" descr="Image result for 5045496088618">
          <a:extLst>
            <a:ext uri="{FF2B5EF4-FFF2-40B4-BE49-F238E27FC236}">
              <a16:creationId xmlns:a16="http://schemas.microsoft.com/office/drawing/2014/main" id="{13837C94-7FB5-4A56-9E24-64E6EC7B81D9}"/>
            </a:ext>
          </a:extLst>
        </xdr:cNvPr>
        <xdr:cNvSpPr>
          <a:spLocks noChangeAspect="1" noChangeArrowheads="1"/>
        </xdr:cNvSpPr>
      </xdr:nvSpPr>
      <xdr:spPr bwMode="auto">
        <a:xfrm>
          <a:off x="6267450" y="3128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115</xdr:row>
      <xdr:rowOff>0</xdr:rowOff>
    </xdr:from>
    <xdr:ext cx="304800" cy="304800"/>
    <xdr:sp macro="" textlink="">
      <xdr:nvSpPr>
        <xdr:cNvPr id="99" name="M6-brhIgOpiBuM:" descr="Image result for 5045496088618">
          <a:extLst>
            <a:ext uri="{FF2B5EF4-FFF2-40B4-BE49-F238E27FC236}">
              <a16:creationId xmlns:a16="http://schemas.microsoft.com/office/drawing/2014/main" id="{51187FBD-9911-44C9-870D-89A9928AFEEE}"/>
            </a:ext>
          </a:extLst>
        </xdr:cNvPr>
        <xdr:cNvSpPr>
          <a:spLocks noChangeAspect="1" noChangeArrowheads="1"/>
        </xdr:cNvSpPr>
      </xdr:nvSpPr>
      <xdr:spPr bwMode="auto">
        <a:xfrm>
          <a:off x="6267450" y="3128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115</xdr:row>
      <xdr:rowOff>0</xdr:rowOff>
    </xdr:from>
    <xdr:ext cx="304800" cy="304800"/>
    <xdr:sp macro="" textlink="">
      <xdr:nvSpPr>
        <xdr:cNvPr id="100" name="AutoShape 2" descr="Image result for 5045496088618">
          <a:extLst>
            <a:ext uri="{FF2B5EF4-FFF2-40B4-BE49-F238E27FC236}">
              <a16:creationId xmlns:a16="http://schemas.microsoft.com/office/drawing/2014/main" id="{D38737B4-C30A-4613-A12E-15F7DD477180}"/>
            </a:ext>
          </a:extLst>
        </xdr:cNvPr>
        <xdr:cNvSpPr>
          <a:spLocks noChangeAspect="1" noChangeArrowheads="1"/>
        </xdr:cNvSpPr>
      </xdr:nvSpPr>
      <xdr:spPr bwMode="auto">
        <a:xfrm>
          <a:off x="6267450" y="3128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115</xdr:row>
      <xdr:rowOff>0</xdr:rowOff>
    </xdr:from>
    <xdr:ext cx="304800" cy="304800"/>
    <xdr:sp macro="" textlink="">
      <xdr:nvSpPr>
        <xdr:cNvPr id="101" name="M6-brhIgOpiBuM:" descr="Image result for 5045496088618">
          <a:extLst>
            <a:ext uri="{FF2B5EF4-FFF2-40B4-BE49-F238E27FC236}">
              <a16:creationId xmlns:a16="http://schemas.microsoft.com/office/drawing/2014/main" id="{B6F86AA4-10A0-4DB6-8CAE-821E7087EFA8}"/>
            </a:ext>
          </a:extLst>
        </xdr:cNvPr>
        <xdr:cNvSpPr>
          <a:spLocks noChangeAspect="1" noChangeArrowheads="1"/>
        </xdr:cNvSpPr>
      </xdr:nvSpPr>
      <xdr:spPr bwMode="auto">
        <a:xfrm>
          <a:off x="6267450" y="3128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115</xdr:row>
      <xdr:rowOff>0</xdr:rowOff>
    </xdr:from>
    <xdr:ext cx="304800" cy="304800"/>
    <xdr:sp macro="" textlink="">
      <xdr:nvSpPr>
        <xdr:cNvPr id="102" name="AutoShape 2" descr="Image result for 5045496088618">
          <a:extLst>
            <a:ext uri="{FF2B5EF4-FFF2-40B4-BE49-F238E27FC236}">
              <a16:creationId xmlns:a16="http://schemas.microsoft.com/office/drawing/2014/main" id="{4180017B-473A-49B6-8E38-4917B9BE1C5D}"/>
            </a:ext>
          </a:extLst>
        </xdr:cNvPr>
        <xdr:cNvSpPr>
          <a:spLocks noChangeAspect="1" noChangeArrowheads="1"/>
        </xdr:cNvSpPr>
      </xdr:nvSpPr>
      <xdr:spPr bwMode="auto">
        <a:xfrm>
          <a:off x="6267450" y="3128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115</xdr:row>
      <xdr:rowOff>0</xdr:rowOff>
    </xdr:from>
    <xdr:ext cx="304800" cy="304800"/>
    <xdr:sp macro="" textlink="">
      <xdr:nvSpPr>
        <xdr:cNvPr id="103" name="M6-brhIgOpiBuM:" descr="Image result for 5045496088618">
          <a:extLst>
            <a:ext uri="{FF2B5EF4-FFF2-40B4-BE49-F238E27FC236}">
              <a16:creationId xmlns:a16="http://schemas.microsoft.com/office/drawing/2014/main" id="{FA97F8FA-D464-467F-A788-37F9290F1FB6}"/>
            </a:ext>
          </a:extLst>
        </xdr:cNvPr>
        <xdr:cNvSpPr>
          <a:spLocks noChangeAspect="1" noChangeArrowheads="1"/>
        </xdr:cNvSpPr>
      </xdr:nvSpPr>
      <xdr:spPr bwMode="auto">
        <a:xfrm>
          <a:off x="6267450" y="3128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115</xdr:row>
      <xdr:rowOff>0</xdr:rowOff>
    </xdr:from>
    <xdr:ext cx="304800" cy="304800"/>
    <xdr:sp macro="" textlink="">
      <xdr:nvSpPr>
        <xdr:cNvPr id="104" name="AutoShape 2" descr="Image result for 5045496088618">
          <a:extLst>
            <a:ext uri="{FF2B5EF4-FFF2-40B4-BE49-F238E27FC236}">
              <a16:creationId xmlns:a16="http://schemas.microsoft.com/office/drawing/2014/main" id="{2823AF99-C59E-43D2-8956-E1AB4093A09E}"/>
            </a:ext>
          </a:extLst>
        </xdr:cNvPr>
        <xdr:cNvSpPr>
          <a:spLocks noChangeAspect="1" noChangeArrowheads="1"/>
        </xdr:cNvSpPr>
      </xdr:nvSpPr>
      <xdr:spPr bwMode="auto">
        <a:xfrm>
          <a:off x="6267450" y="3128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115</xdr:row>
      <xdr:rowOff>0</xdr:rowOff>
    </xdr:from>
    <xdr:ext cx="304800" cy="304800"/>
    <xdr:sp macro="" textlink="">
      <xdr:nvSpPr>
        <xdr:cNvPr id="105" name="M6-brhIgOpiBuM:" descr="Image result for 5045496088618">
          <a:extLst>
            <a:ext uri="{FF2B5EF4-FFF2-40B4-BE49-F238E27FC236}">
              <a16:creationId xmlns:a16="http://schemas.microsoft.com/office/drawing/2014/main" id="{35A2F7F0-85C5-432E-9233-8F195D2F642C}"/>
            </a:ext>
          </a:extLst>
        </xdr:cNvPr>
        <xdr:cNvSpPr>
          <a:spLocks noChangeAspect="1" noChangeArrowheads="1"/>
        </xdr:cNvSpPr>
      </xdr:nvSpPr>
      <xdr:spPr bwMode="auto">
        <a:xfrm>
          <a:off x="6267450" y="3128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115</xdr:row>
      <xdr:rowOff>0</xdr:rowOff>
    </xdr:from>
    <xdr:ext cx="304800" cy="304800"/>
    <xdr:sp macro="" textlink="">
      <xdr:nvSpPr>
        <xdr:cNvPr id="106" name="AutoShape 2" descr="Image result for 5045496088618">
          <a:extLst>
            <a:ext uri="{FF2B5EF4-FFF2-40B4-BE49-F238E27FC236}">
              <a16:creationId xmlns:a16="http://schemas.microsoft.com/office/drawing/2014/main" id="{4D9705B4-3A9E-4119-A39A-42D2F8187762}"/>
            </a:ext>
          </a:extLst>
        </xdr:cNvPr>
        <xdr:cNvSpPr>
          <a:spLocks noChangeAspect="1" noChangeArrowheads="1"/>
        </xdr:cNvSpPr>
      </xdr:nvSpPr>
      <xdr:spPr bwMode="auto">
        <a:xfrm>
          <a:off x="6267450" y="3128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115</xdr:row>
      <xdr:rowOff>0</xdr:rowOff>
    </xdr:from>
    <xdr:ext cx="304800" cy="304800"/>
    <xdr:sp macro="" textlink="">
      <xdr:nvSpPr>
        <xdr:cNvPr id="107" name="M6-brhIgOpiBuM:" descr="Image result for 5045496088618">
          <a:extLst>
            <a:ext uri="{FF2B5EF4-FFF2-40B4-BE49-F238E27FC236}">
              <a16:creationId xmlns:a16="http://schemas.microsoft.com/office/drawing/2014/main" id="{AD3B9BEB-519B-4F86-9078-77A1C43C8AF2}"/>
            </a:ext>
          </a:extLst>
        </xdr:cNvPr>
        <xdr:cNvSpPr>
          <a:spLocks noChangeAspect="1" noChangeArrowheads="1"/>
        </xdr:cNvSpPr>
      </xdr:nvSpPr>
      <xdr:spPr bwMode="auto">
        <a:xfrm>
          <a:off x="6267450" y="3128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115</xdr:row>
      <xdr:rowOff>0</xdr:rowOff>
    </xdr:from>
    <xdr:ext cx="304800" cy="304800"/>
    <xdr:sp macro="" textlink="">
      <xdr:nvSpPr>
        <xdr:cNvPr id="108" name="AutoShape 2" descr="Image result for 5045496088618">
          <a:extLst>
            <a:ext uri="{FF2B5EF4-FFF2-40B4-BE49-F238E27FC236}">
              <a16:creationId xmlns:a16="http://schemas.microsoft.com/office/drawing/2014/main" id="{6AAB4205-A41A-4B8B-A2EE-E3FB2CC19AF3}"/>
            </a:ext>
          </a:extLst>
        </xdr:cNvPr>
        <xdr:cNvSpPr>
          <a:spLocks noChangeAspect="1" noChangeArrowheads="1"/>
        </xdr:cNvSpPr>
      </xdr:nvSpPr>
      <xdr:spPr bwMode="auto">
        <a:xfrm>
          <a:off x="6267450" y="3128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115</xdr:row>
      <xdr:rowOff>0</xdr:rowOff>
    </xdr:from>
    <xdr:ext cx="304800" cy="304800"/>
    <xdr:sp macro="" textlink="">
      <xdr:nvSpPr>
        <xdr:cNvPr id="109" name="M6-brhIgOpiBuM:" descr="Image result for 5045496088618">
          <a:extLst>
            <a:ext uri="{FF2B5EF4-FFF2-40B4-BE49-F238E27FC236}">
              <a16:creationId xmlns:a16="http://schemas.microsoft.com/office/drawing/2014/main" id="{D13EAD92-71D6-441F-A07A-06596B05F180}"/>
            </a:ext>
          </a:extLst>
        </xdr:cNvPr>
        <xdr:cNvSpPr>
          <a:spLocks noChangeAspect="1" noChangeArrowheads="1"/>
        </xdr:cNvSpPr>
      </xdr:nvSpPr>
      <xdr:spPr bwMode="auto">
        <a:xfrm>
          <a:off x="6267450" y="3128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115</xdr:row>
      <xdr:rowOff>0</xdr:rowOff>
    </xdr:from>
    <xdr:ext cx="304800" cy="304800"/>
    <xdr:sp macro="" textlink="">
      <xdr:nvSpPr>
        <xdr:cNvPr id="110" name="AutoShape 2" descr="Image result for 5045496088618">
          <a:extLst>
            <a:ext uri="{FF2B5EF4-FFF2-40B4-BE49-F238E27FC236}">
              <a16:creationId xmlns:a16="http://schemas.microsoft.com/office/drawing/2014/main" id="{18E7FB86-4664-4B29-B42C-E595D1A2F225}"/>
            </a:ext>
          </a:extLst>
        </xdr:cNvPr>
        <xdr:cNvSpPr>
          <a:spLocks noChangeAspect="1" noChangeArrowheads="1"/>
        </xdr:cNvSpPr>
      </xdr:nvSpPr>
      <xdr:spPr bwMode="auto">
        <a:xfrm>
          <a:off x="6267450" y="3128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115</xdr:row>
      <xdr:rowOff>0</xdr:rowOff>
    </xdr:from>
    <xdr:ext cx="304800" cy="304800"/>
    <xdr:sp macro="" textlink="">
      <xdr:nvSpPr>
        <xdr:cNvPr id="111" name="M6-brhIgOpiBuM:" descr="Image result for 5045496088618">
          <a:extLst>
            <a:ext uri="{FF2B5EF4-FFF2-40B4-BE49-F238E27FC236}">
              <a16:creationId xmlns:a16="http://schemas.microsoft.com/office/drawing/2014/main" id="{AB44B604-EB0D-4E72-BBFA-73F0251B31E2}"/>
            </a:ext>
          </a:extLst>
        </xdr:cNvPr>
        <xdr:cNvSpPr>
          <a:spLocks noChangeAspect="1" noChangeArrowheads="1"/>
        </xdr:cNvSpPr>
      </xdr:nvSpPr>
      <xdr:spPr bwMode="auto">
        <a:xfrm>
          <a:off x="6267450" y="3128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115</xdr:row>
      <xdr:rowOff>0</xdr:rowOff>
    </xdr:from>
    <xdr:ext cx="304800" cy="304800"/>
    <xdr:sp macro="" textlink="">
      <xdr:nvSpPr>
        <xdr:cNvPr id="112" name="AutoShape 2" descr="Image result for 5045496088618">
          <a:extLst>
            <a:ext uri="{FF2B5EF4-FFF2-40B4-BE49-F238E27FC236}">
              <a16:creationId xmlns:a16="http://schemas.microsoft.com/office/drawing/2014/main" id="{7B9F54A3-C72C-41A0-BE31-4698B5D4D5FE}"/>
            </a:ext>
          </a:extLst>
        </xdr:cNvPr>
        <xdr:cNvSpPr>
          <a:spLocks noChangeAspect="1" noChangeArrowheads="1"/>
        </xdr:cNvSpPr>
      </xdr:nvSpPr>
      <xdr:spPr bwMode="auto">
        <a:xfrm>
          <a:off x="6267450" y="3128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323850</xdr:colOff>
      <xdr:row>115</xdr:row>
      <xdr:rowOff>104775</xdr:rowOff>
    </xdr:from>
    <xdr:ext cx="304800" cy="304800"/>
    <xdr:sp macro="" textlink="">
      <xdr:nvSpPr>
        <xdr:cNvPr id="113" name="M6-brhIgOpiBuM:" descr="Image result for 5045496088618">
          <a:extLst>
            <a:ext uri="{FF2B5EF4-FFF2-40B4-BE49-F238E27FC236}">
              <a16:creationId xmlns:a16="http://schemas.microsoft.com/office/drawing/2014/main" id="{DE32F347-FD28-4DAC-842F-5A275BB50ED0}"/>
            </a:ext>
          </a:extLst>
        </xdr:cNvPr>
        <xdr:cNvSpPr>
          <a:spLocks noChangeAspect="1" noChangeArrowheads="1"/>
        </xdr:cNvSpPr>
      </xdr:nvSpPr>
      <xdr:spPr bwMode="auto">
        <a:xfrm>
          <a:off x="11087100" y="31956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360</xdr:row>
      <xdr:rowOff>0</xdr:rowOff>
    </xdr:from>
    <xdr:ext cx="304800" cy="320114"/>
    <xdr:sp macro="" textlink="">
      <xdr:nvSpPr>
        <xdr:cNvPr id="114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9F0C2934-20EA-4F27-A747-CEDFF02421B6}"/>
            </a:ext>
          </a:extLst>
        </xdr:cNvPr>
        <xdr:cNvSpPr>
          <a:spLocks noChangeAspect="1" noChangeArrowheads="1"/>
        </xdr:cNvSpPr>
      </xdr:nvSpPr>
      <xdr:spPr bwMode="auto">
        <a:xfrm>
          <a:off x="6267450" y="86401275"/>
          <a:ext cx="304800" cy="3201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995</xdr:row>
      <xdr:rowOff>0</xdr:rowOff>
    </xdr:from>
    <xdr:ext cx="304800" cy="320114"/>
    <xdr:sp macro="" textlink="">
      <xdr:nvSpPr>
        <xdr:cNvPr id="115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5571DAD8-D376-4BA9-BF87-E53F06717063}"/>
            </a:ext>
          </a:extLst>
        </xdr:cNvPr>
        <xdr:cNvSpPr>
          <a:spLocks noChangeAspect="1" noChangeArrowheads="1"/>
        </xdr:cNvSpPr>
      </xdr:nvSpPr>
      <xdr:spPr bwMode="auto">
        <a:xfrm>
          <a:off x="6772275" y="1143000"/>
          <a:ext cx="304800" cy="3201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496</xdr:row>
      <xdr:rowOff>0</xdr:rowOff>
    </xdr:from>
    <xdr:to>
      <xdr:col>2</xdr:col>
      <xdr:colOff>9525</xdr:colOff>
      <xdr:row>496</xdr:row>
      <xdr:rowOff>9525</xdr:rowOff>
    </xdr:to>
    <xdr:pic>
      <xdr:nvPicPr>
        <xdr:cNvPr id="116" name="Picture 115" descr="https://www.sephora.com/img/ufe/placeholder.png">
          <a:extLst>
            <a:ext uri="{FF2B5EF4-FFF2-40B4-BE49-F238E27FC236}">
              <a16:creationId xmlns:a16="http://schemas.microsoft.com/office/drawing/2014/main" id="{57C0C989-D0C5-45C8-A4CB-90445A1AE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876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496</xdr:row>
      <xdr:rowOff>0</xdr:rowOff>
    </xdr:from>
    <xdr:to>
      <xdr:col>3</xdr:col>
      <xdr:colOff>9525</xdr:colOff>
      <xdr:row>496</xdr:row>
      <xdr:rowOff>9525</xdr:rowOff>
    </xdr:to>
    <xdr:pic>
      <xdr:nvPicPr>
        <xdr:cNvPr id="117" name="Picture 116" descr="https://www.sephora.com/img/ufe/placeholder.png">
          <a:extLst>
            <a:ext uri="{FF2B5EF4-FFF2-40B4-BE49-F238E27FC236}">
              <a16:creationId xmlns:a16="http://schemas.microsoft.com/office/drawing/2014/main" id="{898CC5D5-57BD-44EB-953F-194A51578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876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360</xdr:row>
      <xdr:rowOff>0</xdr:rowOff>
    </xdr:from>
    <xdr:ext cx="304800" cy="304800"/>
    <xdr:sp macro="" textlink="">
      <xdr:nvSpPr>
        <xdr:cNvPr id="118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E8FD8782-9CC1-4337-8830-C1365BFBDB0A}"/>
            </a:ext>
          </a:extLst>
        </xdr:cNvPr>
        <xdr:cNvSpPr>
          <a:spLocks noChangeAspect="1" noChangeArrowheads="1"/>
        </xdr:cNvSpPr>
      </xdr:nvSpPr>
      <xdr:spPr bwMode="auto">
        <a:xfrm>
          <a:off x="615315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360</xdr:row>
      <xdr:rowOff>0</xdr:rowOff>
    </xdr:from>
    <xdr:ext cx="304800" cy="304800"/>
    <xdr:sp macro="" textlink="">
      <xdr:nvSpPr>
        <xdr:cNvPr id="119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084C82EE-DF20-4333-B90A-6F04BF663550}"/>
            </a:ext>
          </a:extLst>
        </xdr:cNvPr>
        <xdr:cNvSpPr>
          <a:spLocks noChangeAspect="1" noChangeArrowheads="1"/>
        </xdr:cNvSpPr>
      </xdr:nvSpPr>
      <xdr:spPr bwMode="auto">
        <a:xfrm>
          <a:off x="615315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360</xdr:row>
      <xdr:rowOff>0</xdr:rowOff>
    </xdr:from>
    <xdr:ext cx="304800" cy="304800"/>
    <xdr:sp macro="" textlink="">
      <xdr:nvSpPr>
        <xdr:cNvPr id="120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F5D6AB8A-F70A-49C9-95E6-07518BDDF697}"/>
            </a:ext>
          </a:extLst>
        </xdr:cNvPr>
        <xdr:cNvSpPr>
          <a:spLocks noChangeAspect="1" noChangeArrowheads="1"/>
        </xdr:cNvSpPr>
      </xdr:nvSpPr>
      <xdr:spPr bwMode="auto">
        <a:xfrm>
          <a:off x="615315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360</xdr:row>
      <xdr:rowOff>0</xdr:rowOff>
    </xdr:from>
    <xdr:ext cx="304800" cy="304800"/>
    <xdr:sp macro="" textlink="">
      <xdr:nvSpPr>
        <xdr:cNvPr id="121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2B912029-8A8F-4ECC-8CCE-C3572C85B237}"/>
            </a:ext>
          </a:extLst>
        </xdr:cNvPr>
        <xdr:cNvSpPr>
          <a:spLocks noChangeAspect="1" noChangeArrowheads="1"/>
        </xdr:cNvSpPr>
      </xdr:nvSpPr>
      <xdr:spPr bwMode="auto">
        <a:xfrm>
          <a:off x="615315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360</xdr:row>
      <xdr:rowOff>0</xdr:rowOff>
    </xdr:from>
    <xdr:ext cx="304800" cy="304800"/>
    <xdr:sp macro="" textlink="">
      <xdr:nvSpPr>
        <xdr:cNvPr id="122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74C7CC38-67EF-431A-9453-46322913019D}"/>
            </a:ext>
          </a:extLst>
        </xdr:cNvPr>
        <xdr:cNvSpPr>
          <a:spLocks noChangeAspect="1" noChangeArrowheads="1"/>
        </xdr:cNvSpPr>
      </xdr:nvSpPr>
      <xdr:spPr bwMode="auto">
        <a:xfrm>
          <a:off x="615315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360</xdr:row>
      <xdr:rowOff>0</xdr:rowOff>
    </xdr:from>
    <xdr:ext cx="304800" cy="304800"/>
    <xdr:sp macro="" textlink="">
      <xdr:nvSpPr>
        <xdr:cNvPr id="123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D74A38A1-22C9-42B8-BB72-D25953D2F890}"/>
            </a:ext>
          </a:extLst>
        </xdr:cNvPr>
        <xdr:cNvSpPr>
          <a:spLocks noChangeAspect="1" noChangeArrowheads="1"/>
        </xdr:cNvSpPr>
      </xdr:nvSpPr>
      <xdr:spPr bwMode="auto">
        <a:xfrm>
          <a:off x="615315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360</xdr:row>
      <xdr:rowOff>0</xdr:rowOff>
    </xdr:from>
    <xdr:ext cx="304800" cy="304800"/>
    <xdr:sp macro="" textlink="">
      <xdr:nvSpPr>
        <xdr:cNvPr id="124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B9FEB10A-F83E-4A74-AED4-D81271B4BBE0}"/>
            </a:ext>
          </a:extLst>
        </xdr:cNvPr>
        <xdr:cNvSpPr>
          <a:spLocks noChangeAspect="1" noChangeArrowheads="1"/>
        </xdr:cNvSpPr>
      </xdr:nvSpPr>
      <xdr:spPr bwMode="auto">
        <a:xfrm>
          <a:off x="61531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360</xdr:row>
      <xdr:rowOff>0</xdr:rowOff>
    </xdr:from>
    <xdr:ext cx="304800" cy="304800"/>
    <xdr:sp macro="" textlink="">
      <xdr:nvSpPr>
        <xdr:cNvPr id="125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110A0D3F-24A0-4E91-A658-E24116F73656}"/>
            </a:ext>
          </a:extLst>
        </xdr:cNvPr>
        <xdr:cNvSpPr>
          <a:spLocks noChangeAspect="1" noChangeArrowheads="1"/>
        </xdr:cNvSpPr>
      </xdr:nvSpPr>
      <xdr:spPr bwMode="auto">
        <a:xfrm>
          <a:off x="61531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360</xdr:row>
      <xdr:rowOff>0</xdr:rowOff>
    </xdr:from>
    <xdr:ext cx="304800" cy="304800"/>
    <xdr:sp macro="" textlink="">
      <xdr:nvSpPr>
        <xdr:cNvPr id="126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B20CAADA-1DE6-48CE-9B9C-CEE7B6D92809}"/>
            </a:ext>
          </a:extLst>
        </xdr:cNvPr>
        <xdr:cNvSpPr>
          <a:spLocks noChangeAspect="1" noChangeArrowheads="1"/>
        </xdr:cNvSpPr>
      </xdr:nvSpPr>
      <xdr:spPr bwMode="auto">
        <a:xfrm>
          <a:off x="61531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360</xdr:row>
      <xdr:rowOff>0</xdr:rowOff>
    </xdr:from>
    <xdr:ext cx="304800" cy="304800"/>
    <xdr:sp macro="" textlink="">
      <xdr:nvSpPr>
        <xdr:cNvPr id="127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C13C7B61-5438-43FD-8B26-7AE97CF6395A}"/>
            </a:ext>
          </a:extLst>
        </xdr:cNvPr>
        <xdr:cNvSpPr>
          <a:spLocks noChangeAspect="1" noChangeArrowheads="1"/>
        </xdr:cNvSpPr>
      </xdr:nvSpPr>
      <xdr:spPr bwMode="auto">
        <a:xfrm>
          <a:off x="615315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360</xdr:row>
      <xdr:rowOff>0</xdr:rowOff>
    </xdr:from>
    <xdr:ext cx="304800" cy="304800"/>
    <xdr:sp macro="" textlink="">
      <xdr:nvSpPr>
        <xdr:cNvPr id="128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458E04F0-3131-4138-A0B0-99F747A5DF39}"/>
            </a:ext>
          </a:extLst>
        </xdr:cNvPr>
        <xdr:cNvSpPr>
          <a:spLocks noChangeAspect="1" noChangeArrowheads="1"/>
        </xdr:cNvSpPr>
      </xdr:nvSpPr>
      <xdr:spPr bwMode="auto">
        <a:xfrm>
          <a:off x="615315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360</xdr:row>
      <xdr:rowOff>0</xdr:rowOff>
    </xdr:from>
    <xdr:ext cx="304800" cy="304800"/>
    <xdr:sp macro="" textlink="">
      <xdr:nvSpPr>
        <xdr:cNvPr id="129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4B30BB33-E41C-457F-9374-F005B797DB68}"/>
            </a:ext>
          </a:extLst>
        </xdr:cNvPr>
        <xdr:cNvSpPr>
          <a:spLocks noChangeAspect="1" noChangeArrowheads="1"/>
        </xdr:cNvSpPr>
      </xdr:nvSpPr>
      <xdr:spPr bwMode="auto">
        <a:xfrm>
          <a:off x="615315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360</xdr:row>
      <xdr:rowOff>0</xdr:rowOff>
    </xdr:from>
    <xdr:ext cx="304800" cy="304800"/>
    <xdr:sp macro="" textlink="">
      <xdr:nvSpPr>
        <xdr:cNvPr id="130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A3A1DFE4-BB1D-4611-81D9-2499C2F38EA5}"/>
            </a:ext>
          </a:extLst>
        </xdr:cNvPr>
        <xdr:cNvSpPr>
          <a:spLocks noChangeAspect="1" noChangeArrowheads="1"/>
        </xdr:cNvSpPr>
      </xdr:nvSpPr>
      <xdr:spPr bwMode="auto">
        <a:xfrm>
          <a:off x="6153150" y="57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360</xdr:row>
      <xdr:rowOff>0</xdr:rowOff>
    </xdr:from>
    <xdr:ext cx="304800" cy="304800"/>
    <xdr:sp macro="" textlink="">
      <xdr:nvSpPr>
        <xdr:cNvPr id="131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02DC5AA0-D86C-4849-98F5-574E748BA2DF}"/>
            </a:ext>
          </a:extLst>
        </xdr:cNvPr>
        <xdr:cNvSpPr>
          <a:spLocks noChangeAspect="1" noChangeArrowheads="1"/>
        </xdr:cNvSpPr>
      </xdr:nvSpPr>
      <xdr:spPr bwMode="auto">
        <a:xfrm>
          <a:off x="6153150" y="57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360</xdr:row>
      <xdr:rowOff>0</xdr:rowOff>
    </xdr:from>
    <xdr:ext cx="304800" cy="304800"/>
    <xdr:sp macro="" textlink="">
      <xdr:nvSpPr>
        <xdr:cNvPr id="132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2E450CF7-51E4-42B0-8200-3FC7779B5347}"/>
            </a:ext>
          </a:extLst>
        </xdr:cNvPr>
        <xdr:cNvSpPr>
          <a:spLocks noChangeAspect="1" noChangeArrowheads="1"/>
        </xdr:cNvSpPr>
      </xdr:nvSpPr>
      <xdr:spPr bwMode="auto">
        <a:xfrm>
          <a:off x="6153150" y="57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360</xdr:row>
      <xdr:rowOff>0</xdr:rowOff>
    </xdr:from>
    <xdr:ext cx="304800" cy="304800"/>
    <xdr:sp macro="" textlink="">
      <xdr:nvSpPr>
        <xdr:cNvPr id="133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FB68B47E-065A-40E5-A9CB-0651B370BB3D}"/>
            </a:ext>
          </a:extLst>
        </xdr:cNvPr>
        <xdr:cNvSpPr>
          <a:spLocks noChangeAspect="1" noChangeArrowheads="1"/>
        </xdr:cNvSpPr>
      </xdr:nvSpPr>
      <xdr:spPr bwMode="auto">
        <a:xfrm>
          <a:off x="6153150" y="76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360</xdr:row>
      <xdr:rowOff>0</xdr:rowOff>
    </xdr:from>
    <xdr:ext cx="304800" cy="304800"/>
    <xdr:sp macro="" textlink="">
      <xdr:nvSpPr>
        <xdr:cNvPr id="134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3F4F9C0F-C7D4-40E0-A409-D4A2505EBB67}"/>
            </a:ext>
          </a:extLst>
        </xdr:cNvPr>
        <xdr:cNvSpPr>
          <a:spLocks noChangeAspect="1" noChangeArrowheads="1"/>
        </xdr:cNvSpPr>
      </xdr:nvSpPr>
      <xdr:spPr bwMode="auto">
        <a:xfrm>
          <a:off x="6153150" y="76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360</xdr:row>
      <xdr:rowOff>0</xdr:rowOff>
    </xdr:from>
    <xdr:ext cx="304800" cy="304800"/>
    <xdr:sp macro="" textlink="">
      <xdr:nvSpPr>
        <xdr:cNvPr id="135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5275366D-4B57-4163-9E56-F544356E1830}"/>
            </a:ext>
          </a:extLst>
        </xdr:cNvPr>
        <xdr:cNvSpPr>
          <a:spLocks noChangeAspect="1" noChangeArrowheads="1"/>
        </xdr:cNvSpPr>
      </xdr:nvSpPr>
      <xdr:spPr bwMode="auto">
        <a:xfrm>
          <a:off x="6153150" y="76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365</xdr:row>
      <xdr:rowOff>0</xdr:rowOff>
    </xdr:from>
    <xdr:ext cx="304800" cy="320114"/>
    <xdr:sp macro="" textlink="">
      <xdr:nvSpPr>
        <xdr:cNvPr id="136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D2C18B70-099E-42E7-98C8-11AB7495A61F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01041200"/>
          <a:ext cx="304800" cy="3201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97</xdr:row>
      <xdr:rowOff>0</xdr:rowOff>
    </xdr:from>
    <xdr:ext cx="304800" cy="304800"/>
    <xdr:sp macro="" textlink="">
      <xdr:nvSpPr>
        <xdr:cNvPr id="137" name="AutoShape 2" descr="Image result for 5045496088618">
          <a:extLst>
            <a:ext uri="{FF2B5EF4-FFF2-40B4-BE49-F238E27FC236}">
              <a16:creationId xmlns:a16="http://schemas.microsoft.com/office/drawing/2014/main" id="{320E3125-D266-4AB5-A0A8-FFA09B0D9361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97</xdr:row>
      <xdr:rowOff>0</xdr:rowOff>
    </xdr:from>
    <xdr:ext cx="304800" cy="304800"/>
    <xdr:sp macro="" textlink="">
      <xdr:nvSpPr>
        <xdr:cNvPr id="138" name="M6-brhIgOpiBuM:" descr="Image result for 5045496088618">
          <a:extLst>
            <a:ext uri="{FF2B5EF4-FFF2-40B4-BE49-F238E27FC236}">
              <a16:creationId xmlns:a16="http://schemas.microsoft.com/office/drawing/2014/main" id="{DD09369C-09ED-48A3-8960-FC6BD5A0899D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97</xdr:row>
      <xdr:rowOff>0</xdr:rowOff>
    </xdr:from>
    <xdr:ext cx="304800" cy="304800"/>
    <xdr:sp macro="" textlink="">
      <xdr:nvSpPr>
        <xdr:cNvPr id="139" name="AutoShape 2" descr="Image result for 5045496088618">
          <a:extLst>
            <a:ext uri="{FF2B5EF4-FFF2-40B4-BE49-F238E27FC236}">
              <a16:creationId xmlns:a16="http://schemas.microsoft.com/office/drawing/2014/main" id="{BA3252A6-A3DB-458A-90E9-F536F826893F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97</xdr:row>
      <xdr:rowOff>0</xdr:rowOff>
    </xdr:from>
    <xdr:ext cx="304800" cy="304800"/>
    <xdr:sp macro="" textlink="">
      <xdr:nvSpPr>
        <xdr:cNvPr id="140" name="M6-brhIgOpiBuM:" descr="Image result for 5045496088618">
          <a:extLst>
            <a:ext uri="{FF2B5EF4-FFF2-40B4-BE49-F238E27FC236}">
              <a16:creationId xmlns:a16="http://schemas.microsoft.com/office/drawing/2014/main" id="{61E63B45-DE20-454F-9FBA-6CABB8C1A925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97</xdr:row>
      <xdr:rowOff>0</xdr:rowOff>
    </xdr:from>
    <xdr:ext cx="304800" cy="304800"/>
    <xdr:sp macro="" textlink="">
      <xdr:nvSpPr>
        <xdr:cNvPr id="141" name="AutoShape 2" descr="Image result for 5045496088618">
          <a:extLst>
            <a:ext uri="{FF2B5EF4-FFF2-40B4-BE49-F238E27FC236}">
              <a16:creationId xmlns:a16="http://schemas.microsoft.com/office/drawing/2014/main" id="{AB978688-0B99-488D-9FEB-E5D30427465A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04800" cy="304800"/>
    <xdr:sp macro="" textlink="">
      <xdr:nvSpPr>
        <xdr:cNvPr id="142" name="11QBPzxiMA7bBM:" descr="Image result for 5045496088618">
          <a:extLst>
            <a:ext uri="{FF2B5EF4-FFF2-40B4-BE49-F238E27FC236}">
              <a16:creationId xmlns:a16="http://schemas.microsoft.com/office/drawing/2014/main" id="{D86E0200-6C3B-4951-BE85-E78D9ECE8022}"/>
            </a:ext>
          </a:extLst>
        </xdr:cNvPr>
        <xdr:cNvSpPr>
          <a:spLocks noChangeAspect="1" noChangeArrowheads="1"/>
        </xdr:cNvSpPr>
      </xdr:nvSpPr>
      <xdr:spPr bwMode="auto">
        <a:xfrm>
          <a:off x="102870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97</xdr:row>
      <xdr:rowOff>0</xdr:rowOff>
    </xdr:from>
    <xdr:ext cx="304800" cy="304800"/>
    <xdr:sp macro="" textlink="">
      <xdr:nvSpPr>
        <xdr:cNvPr id="143" name="M6-brhIgOpiBuM:" descr="Image result for 5045496088618">
          <a:extLst>
            <a:ext uri="{FF2B5EF4-FFF2-40B4-BE49-F238E27FC236}">
              <a16:creationId xmlns:a16="http://schemas.microsoft.com/office/drawing/2014/main" id="{D636D7FE-F7A1-4105-A695-1E872870FE27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97</xdr:row>
      <xdr:rowOff>0</xdr:rowOff>
    </xdr:from>
    <xdr:ext cx="304800" cy="304800"/>
    <xdr:sp macro="" textlink="">
      <xdr:nvSpPr>
        <xdr:cNvPr id="144" name="AutoShape 2" descr="Image result for 5045496088618">
          <a:extLst>
            <a:ext uri="{FF2B5EF4-FFF2-40B4-BE49-F238E27FC236}">
              <a16:creationId xmlns:a16="http://schemas.microsoft.com/office/drawing/2014/main" id="{6E15CAE5-ACE9-4277-B37C-1F3BD8B69788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97</xdr:row>
      <xdr:rowOff>0</xdr:rowOff>
    </xdr:from>
    <xdr:ext cx="304800" cy="304800"/>
    <xdr:sp macro="" textlink="">
      <xdr:nvSpPr>
        <xdr:cNvPr id="145" name="M6-brhIgOpiBuM:" descr="Image result for 5045496088618">
          <a:extLst>
            <a:ext uri="{FF2B5EF4-FFF2-40B4-BE49-F238E27FC236}">
              <a16:creationId xmlns:a16="http://schemas.microsoft.com/office/drawing/2014/main" id="{629F128D-8F1A-439E-8566-21EDDA4973D9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97</xdr:row>
      <xdr:rowOff>0</xdr:rowOff>
    </xdr:from>
    <xdr:ext cx="304800" cy="304800"/>
    <xdr:sp macro="" textlink="">
      <xdr:nvSpPr>
        <xdr:cNvPr id="146" name="AutoShape 2" descr="Image result for 5045496088618">
          <a:extLst>
            <a:ext uri="{FF2B5EF4-FFF2-40B4-BE49-F238E27FC236}">
              <a16:creationId xmlns:a16="http://schemas.microsoft.com/office/drawing/2014/main" id="{6E096FDC-013A-4261-8EE5-31D41DE2913D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97</xdr:row>
      <xdr:rowOff>0</xdr:rowOff>
    </xdr:from>
    <xdr:ext cx="304800" cy="304800"/>
    <xdr:sp macro="" textlink="">
      <xdr:nvSpPr>
        <xdr:cNvPr id="147" name="M6-brhIgOpiBuM:" descr="Image result for 5045496088618">
          <a:extLst>
            <a:ext uri="{FF2B5EF4-FFF2-40B4-BE49-F238E27FC236}">
              <a16:creationId xmlns:a16="http://schemas.microsoft.com/office/drawing/2014/main" id="{5D20B9F6-2480-4C79-ADEC-544495E3F952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97</xdr:row>
      <xdr:rowOff>0</xdr:rowOff>
    </xdr:from>
    <xdr:ext cx="304800" cy="304800"/>
    <xdr:sp macro="" textlink="">
      <xdr:nvSpPr>
        <xdr:cNvPr id="148" name="AutoShape 2" descr="Image result for 5045496088618">
          <a:extLst>
            <a:ext uri="{FF2B5EF4-FFF2-40B4-BE49-F238E27FC236}">
              <a16:creationId xmlns:a16="http://schemas.microsoft.com/office/drawing/2014/main" id="{395D03C3-F441-417A-B286-3C9D95103569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04800" cy="304800"/>
    <xdr:sp macro="" textlink="">
      <xdr:nvSpPr>
        <xdr:cNvPr id="149" name="11QBPzxiMA7bBM:" descr="Image result for 5045496088618">
          <a:extLst>
            <a:ext uri="{FF2B5EF4-FFF2-40B4-BE49-F238E27FC236}">
              <a16:creationId xmlns:a16="http://schemas.microsoft.com/office/drawing/2014/main" id="{0E144DBF-5359-4C16-AC06-C631FC61BAF8}"/>
            </a:ext>
          </a:extLst>
        </xdr:cNvPr>
        <xdr:cNvSpPr>
          <a:spLocks noChangeAspect="1" noChangeArrowheads="1"/>
        </xdr:cNvSpPr>
      </xdr:nvSpPr>
      <xdr:spPr bwMode="auto">
        <a:xfrm>
          <a:off x="102870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97</xdr:row>
      <xdr:rowOff>0</xdr:rowOff>
    </xdr:from>
    <xdr:ext cx="304800" cy="304800"/>
    <xdr:sp macro="" textlink="">
      <xdr:nvSpPr>
        <xdr:cNvPr id="150" name="M6-brhIgOpiBuM:" descr="Image result for 5045496088618">
          <a:extLst>
            <a:ext uri="{FF2B5EF4-FFF2-40B4-BE49-F238E27FC236}">
              <a16:creationId xmlns:a16="http://schemas.microsoft.com/office/drawing/2014/main" id="{2D26FD90-A0CB-42C7-88B6-60FB0C9E762D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97</xdr:row>
      <xdr:rowOff>0</xdr:rowOff>
    </xdr:from>
    <xdr:ext cx="304800" cy="304800"/>
    <xdr:sp macro="" textlink="">
      <xdr:nvSpPr>
        <xdr:cNvPr id="151" name="AutoShape 2" descr="Image result for 5045496088618">
          <a:extLst>
            <a:ext uri="{FF2B5EF4-FFF2-40B4-BE49-F238E27FC236}">
              <a16:creationId xmlns:a16="http://schemas.microsoft.com/office/drawing/2014/main" id="{752CA570-E393-4876-B152-B88BDF05E5E1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04800" cy="304800"/>
    <xdr:sp macro="" textlink="">
      <xdr:nvSpPr>
        <xdr:cNvPr id="152" name="11QBPzxiMA7bBM:" descr="Image result for 5045496088618">
          <a:extLst>
            <a:ext uri="{FF2B5EF4-FFF2-40B4-BE49-F238E27FC236}">
              <a16:creationId xmlns:a16="http://schemas.microsoft.com/office/drawing/2014/main" id="{083F5504-DDA5-4B45-9B44-44D6BA08EC9F}"/>
            </a:ext>
          </a:extLst>
        </xdr:cNvPr>
        <xdr:cNvSpPr>
          <a:spLocks noChangeAspect="1" noChangeArrowheads="1"/>
        </xdr:cNvSpPr>
      </xdr:nvSpPr>
      <xdr:spPr bwMode="auto">
        <a:xfrm>
          <a:off x="102870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97</xdr:row>
      <xdr:rowOff>0</xdr:rowOff>
    </xdr:from>
    <xdr:ext cx="304800" cy="304800"/>
    <xdr:sp macro="" textlink="">
      <xdr:nvSpPr>
        <xdr:cNvPr id="153" name="M6-brhIgOpiBuM:" descr="Image result for 5045496088618">
          <a:extLst>
            <a:ext uri="{FF2B5EF4-FFF2-40B4-BE49-F238E27FC236}">
              <a16:creationId xmlns:a16="http://schemas.microsoft.com/office/drawing/2014/main" id="{6EB9B01F-3122-47B6-AD0F-233779D6B316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97</xdr:row>
      <xdr:rowOff>0</xdr:rowOff>
    </xdr:from>
    <xdr:ext cx="304800" cy="304800"/>
    <xdr:sp macro="" textlink="">
      <xdr:nvSpPr>
        <xdr:cNvPr id="154" name="AutoShape 2" descr="Image result for 5045496088618">
          <a:extLst>
            <a:ext uri="{FF2B5EF4-FFF2-40B4-BE49-F238E27FC236}">
              <a16:creationId xmlns:a16="http://schemas.microsoft.com/office/drawing/2014/main" id="{B54DDF1B-3BDB-4D3A-BDF4-9820F22FF6E8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04800" cy="304800"/>
    <xdr:sp macro="" textlink="">
      <xdr:nvSpPr>
        <xdr:cNvPr id="155" name="11QBPzxiMA7bBM:" descr="Image result for 5045496088618">
          <a:extLst>
            <a:ext uri="{FF2B5EF4-FFF2-40B4-BE49-F238E27FC236}">
              <a16:creationId xmlns:a16="http://schemas.microsoft.com/office/drawing/2014/main" id="{935E38FA-B3A2-4F81-9C5B-2F111328F59F}"/>
            </a:ext>
          </a:extLst>
        </xdr:cNvPr>
        <xdr:cNvSpPr>
          <a:spLocks noChangeAspect="1" noChangeArrowheads="1"/>
        </xdr:cNvSpPr>
      </xdr:nvSpPr>
      <xdr:spPr bwMode="auto">
        <a:xfrm>
          <a:off x="102870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97</xdr:row>
      <xdr:rowOff>0</xdr:rowOff>
    </xdr:from>
    <xdr:ext cx="304800" cy="304800"/>
    <xdr:sp macro="" textlink="">
      <xdr:nvSpPr>
        <xdr:cNvPr id="156" name="M6-brhIgOpiBuM:" descr="Image result for 5045496088618">
          <a:extLst>
            <a:ext uri="{FF2B5EF4-FFF2-40B4-BE49-F238E27FC236}">
              <a16:creationId xmlns:a16="http://schemas.microsoft.com/office/drawing/2014/main" id="{AB42DDA3-737F-4462-B4B6-0CCA47EEA6F8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97</xdr:row>
      <xdr:rowOff>0</xdr:rowOff>
    </xdr:from>
    <xdr:ext cx="304800" cy="304800"/>
    <xdr:sp macro="" textlink="">
      <xdr:nvSpPr>
        <xdr:cNvPr id="157" name="AutoShape 2" descr="Image result for 5045496088618">
          <a:extLst>
            <a:ext uri="{FF2B5EF4-FFF2-40B4-BE49-F238E27FC236}">
              <a16:creationId xmlns:a16="http://schemas.microsoft.com/office/drawing/2014/main" id="{AAB30602-AF0A-4C04-AF7B-BB4F620072C4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04800" cy="304800"/>
    <xdr:sp macro="" textlink="">
      <xdr:nvSpPr>
        <xdr:cNvPr id="158" name="11QBPzxiMA7bBM:" descr="Image result for 5045496088618">
          <a:extLst>
            <a:ext uri="{FF2B5EF4-FFF2-40B4-BE49-F238E27FC236}">
              <a16:creationId xmlns:a16="http://schemas.microsoft.com/office/drawing/2014/main" id="{2D89B577-5E0E-4E10-8D9F-642152645719}"/>
            </a:ext>
          </a:extLst>
        </xdr:cNvPr>
        <xdr:cNvSpPr>
          <a:spLocks noChangeAspect="1" noChangeArrowheads="1"/>
        </xdr:cNvSpPr>
      </xdr:nvSpPr>
      <xdr:spPr bwMode="auto">
        <a:xfrm>
          <a:off x="102870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97</xdr:row>
      <xdr:rowOff>0</xdr:rowOff>
    </xdr:from>
    <xdr:ext cx="304800" cy="304800"/>
    <xdr:sp macro="" textlink="">
      <xdr:nvSpPr>
        <xdr:cNvPr id="159" name="M6-brhIgOpiBuM:" descr="Image result for 5045496088618">
          <a:extLst>
            <a:ext uri="{FF2B5EF4-FFF2-40B4-BE49-F238E27FC236}">
              <a16:creationId xmlns:a16="http://schemas.microsoft.com/office/drawing/2014/main" id="{23A8B3AF-3648-4A99-A027-B2027A7B8F14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97</xdr:row>
      <xdr:rowOff>0</xdr:rowOff>
    </xdr:from>
    <xdr:ext cx="304800" cy="304800"/>
    <xdr:sp macro="" textlink="">
      <xdr:nvSpPr>
        <xdr:cNvPr id="160" name="AutoShape 2" descr="Image result for 5045496088618">
          <a:extLst>
            <a:ext uri="{FF2B5EF4-FFF2-40B4-BE49-F238E27FC236}">
              <a16:creationId xmlns:a16="http://schemas.microsoft.com/office/drawing/2014/main" id="{EC7716BC-4EB7-46ED-A1D4-AB1F03060195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04800" cy="304800"/>
    <xdr:sp macro="" textlink="">
      <xdr:nvSpPr>
        <xdr:cNvPr id="161" name="11QBPzxiMA7bBM:" descr="Image result for 5045496088618">
          <a:extLst>
            <a:ext uri="{FF2B5EF4-FFF2-40B4-BE49-F238E27FC236}">
              <a16:creationId xmlns:a16="http://schemas.microsoft.com/office/drawing/2014/main" id="{2E2D0ECB-62DD-4F86-A909-0CA49E518AF1}"/>
            </a:ext>
          </a:extLst>
        </xdr:cNvPr>
        <xdr:cNvSpPr>
          <a:spLocks noChangeAspect="1" noChangeArrowheads="1"/>
        </xdr:cNvSpPr>
      </xdr:nvSpPr>
      <xdr:spPr bwMode="auto">
        <a:xfrm>
          <a:off x="102870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97</xdr:row>
      <xdr:rowOff>0</xdr:rowOff>
    </xdr:from>
    <xdr:ext cx="304800" cy="304800"/>
    <xdr:sp macro="" textlink="">
      <xdr:nvSpPr>
        <xdr:cNvPr id="162" name="M6-brhIgOpiBuM:" descr="Image result for 5045496088618">
          <a:extLst>
            <a:ext uri="{FF2B5EF4-FFF2-40B4-BE49-F238E27FC236}">
              <a16:creationId xmlns:a16="http://schemas.microsoft.com/office/drawing/2014/main" id="{09840E59-8591-4A00-BCE5-85912E77CED6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97</xdr:row>
      <xdr:rowOff>0</xdr:rowOff>
    </xdr:from>
    <xdr:ext cx="304800" cy="304800"/>
    <xdr:sp macro="" textlink="">
      <xdr:nvSpPr>
        <xdr:cNvPr id="163" name="AutoShape 2" descr="Image result for 5045496088618">
          <a:extLst>
            <a:ext uri="{FF2B5EF4-FFF2-40B4-BE49-F238E27FC236}">
              <a16:creationId xmlns:a16="http://schemas.microsoft.com/office/drawing/2014/main" id="{12FDD989-DD22-4244-BF29-49A4C11649EE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04800" cy="304800"/>
    <xdr:sp macro="" textlink="">
      <xdr:nvSpPr>
        <xdr:cNvPr id="164" name="11QBPzxiMA7bBM:" descr="Image result for 5045496088618">
          <a:extLst>
            <a:ext uri="{FF2B5EF4-FFF2-40B4-BE49-F238E27FC236}">
              <a16:creationId xmlns:a16="http://schemas.microsoft.com/office/drawing/2014/main" id="{370B4346-1CFB-471A-818D-3E513C353317}"/>
            </a:ext>
          </a:extLst>
        </xdr:cNvPr>
        <xdr:cNvSpPr>
          <a:spLocks noChangeAspect="1" noChangeArrowheads="1"/>
        </xdr:cNvSpPr>
      </xdr:nvSpPr>
      <xdr:spPr bwMode="auto">
        <a:xfrm>
          <a:off x="102870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97</xdr:row>
      <xdr:rowOff>0</xdr:rowOff>
    </xdr:from>
    <xdr:ext cx="304800" cy="304800"/>
    <xdr:sp macro="" textlink="">
      <xdr:nvSpPr>
        <xdr:cNvPr id="165" name="M6-brhIgOpiBuM:" descr="Image result for 5045496088618">
          <a:extLst>
            <a:ext uri="{FF2B5EF4-FFF2-40B4-BE49-F238E27FC236}">
              <a16:creationId xmlns:a16="http://schemas.microsoft.com/office/drawing/2014/main" id="{A35E42C2-BB87-4C14-9804-964F638D2430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97</xdr:row>
      <xdr:rowOff>0</xdr:rowOff>
    </xdr:from>
    <xdr:ext cx="304800" cy="304800"/>
    <xdr:sp macro="" textlink="">
      <xdr:nvSpPr>
        <xdr:cNvPr id="166" name="AutoShape 2" descr="Image result for 5045496088618">
          <a:extLst>
            <a:ext uri="{FF2B5EF4-FFF2-40B4-BE49-F238E27FC236}">
              <a16:creationId xmlns:a16="http://schemas.microsoft.com/office/drawing/2014/main" id="{CF6C3ADF-E8EB-462C-AFC7-75519682656B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97</xdr:row>
      <xdr:rowOff>0</xdr:rowOff>
    </xdr:from>
    <xdr:ext cx="304800" cy="304800"/>
    <xdr:sp macro="" textlink="">
      <xdr:nvSpPr>
        <xdr:cNvPr id="167" name="M6-brhIgOpiBuM:" descr="Image result for 5045496088618">
          <a:extLst>
            <a:ext uri="{FF2B5EF4-FFF2-40B4-BE49-F238E27FC236}">
              <a16:creationId xmlns:a16="http://schemas.microsoft.com/office/drawing/2014/main" id="{9E1070D5-F599-48EC-9A2B-26EF907D390D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97</xdr:row>
      <xdr:rowOff>0</xdr:rowOff>
    </xdr:from>
    <xdr:ext cx="304800" cy="304800"/>
    <xdr:sp macro="" textlink="">
      <xdr:nvSpPr>
        <xdr:cNvPr id="168" name="AutoShape 2" descr="Image result for 5045496088618">
          <a:extLst>
            <a:ext uri="{FF2B5EF4-FFF2-40B4-BE49-F238E27FC236}">
              <a16:creationId xmlns:a16="http://schemas.microsoft.com/office/drawing/2014/main" id="{8268C712-1854-4649-A393-E77CCC89322A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97</xdr:row>
      <xdr:rowOff>0</xdr:rowOff>
    </xdr:from>
    <xdr:ext cx="304800" cy="304800"/>
    <xdr:sp macro="" textlink="">
      <xdr:nvSpPr>
        <xdr:cNvPr id="169" name="M6-brhIgOpiBuM:" descr="Image result for 5045496088618">
          <a:extLst>
            <a:ext uri="{FF2B5EF4-FFF2-40B4-BE49-F238E27FC236}">
              <a16:creationId xmlns:a16="http://schemas.microsoft.com/office/drawing/2014/main" id="{EA925A2C-92E4-4285-8060-FEB662C02BA3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97</xdr:row>
      <xdr:rowOff>0</xdr:rowOff>
    </xdr:from>
    <xdr:ext cx="304800" cy="304800"/>
    <xdr:sp macro="" textlink="">
      <xdr:nvSpPr>
        <xdr:cNvPr id="170" name="AutoShape 2" descr="Image result for 5045496088618">
          <a:extLst>
            <a:ext uri="{FF2B5EF4-FFF2-40B4-BE49-F238E27FC236}">
              <a16:creationId xmlns:a16="http://schemas.microsoft.com/office/drawing/2014/main" id="{182A3D31-BE31-466F-BB99-E67098A546D1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97</xdr:row>
      <xdr:rowOff>0</xdr:rowOff>
    </xdr:from>
    <xdr:ext cx="304800" cy="304800"/>
    <xdr:sp macro="" textlink="">
      <xdr:nvSpPr>
        <xdr:cNvPr id="171" name="M6-brhIgOpiBuM:" descr="Image result for 5045496088618">
          <a:extLst>
            <a:ext uri="{FF2B5EF4-FFF2-40B4-BE49-F238E27FC236}">
              <a16:creationId xmlns:a16="http://schemas.microsoft.com/office/drawing/2014/main" id="{A4F68F95-18A2-43AA-8F77-FC21A705B867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97</xdr:row>
      <xdr:rowOff>0</xdr:rowOff>
    </xdr:from>
    <xdr:ext cx="304800" cy="304800"/>
    <xdr:sp macro="" textlink="">
      <xdr:nvSpPr>
        <xdr:cNvPr id="172" name="AutoShape 2" descr="Image result for 5045496088618">
          <a:extLst>
            <a:ext uri="{FF2B5EF4-FFF2-40B4-BE49-F238E27FC236}">
              <a16:creationId xmlns:a16="http://schemas.microsoft.com/office/drawing/2014/main" id="{A88EACC7-AB49-4A2E-B136-FF5F2D3BF767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97</xdr:row>
      <xdr:rowOff>0</xdr:rowOff>
    </xdr:from>
    <xdr:ext cx="304800" cy="304800"/>
    <xdr:sp macro="" textlink="">
      <xdr:nvSpPr>
        <xdr:cNvPr id="173" name="M6-brhIgOpiBuM:" descr="Image result for 5045496088618">
          <a:extLst>
            <a:ext uri="{FF2B5EF4-FFF2-40B4-BE49-F238E27FC236}">
              <a16:creationId xmlns:a16="http://schemas.microsoft.com/office/drawing/2014/main" id="{6F6C335D-219F-4045-89E7-B29EAEEEDA7D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97</xdr:row>
      <xdr:rowOff>0</xdr:rowOff>
    </xdr:from>
    <xdr:ext cx="304800" cy="304800"/>
    <xdr:sp macro="" textlink="">
      <xdr:nvSpPr>
        <xdr:cNvPr id="174" name="AutoShape 2" descr="Image result for 5045496088618">
          <a:extLst>
            <a:ext uri="{FF2B5EF4-FFF2-40B4-BE49-F238E27FC236}">
              <a16:creationId xmlns:a16="http://schemas.microsoft.com/office/drawing/2014/main" id="{F99299B5-AD94-46CB-9B18-70144A86302C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97</xdr:row>
      <xdr:rowOff>0</xdr:rowOff>
    </xdr:from>
    <xdr:ext cx="304800" cy="304800"/>
    <xdr:sp macro="" textlink="">
      <xdr:nvSpPr>
        <xdr:cNvPr id="175" name="M6-brhIgOpiBuM:" descr="Image result for 5045496088618">
          <a:extLst>
            <a:ext uri="{FF2B5EF4-FFF2-40B4-BE49-F238E27FC236}">
              <a16:creationId xmlns:a16="http://schemas.microsoft.com/office/drawing/2014/main" id="{34B3EA19-E4A6-4C58-9044-D0E6B602392F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97</xdr:row>
      <xdr:rowOff>0</xdr:rowOff>
    </xdr:from>
    <xdr:ext cx="304800" cy="304800"/>
    <xdr:sp macro="" textlink="">
      <xdr:nvSpPr>
        <xdr:cNvPr id="176" name="AutoShape 2" descr="Image result for 5045496088618">
          <a:extLst>
            <a:ext uri="{FF2B5EF4-FFF2-40B4-BE49-F238E27FC236}">
              <a16:creationId xmlns:a16="http://schemas.microsoft.com/office/drawing/2014/main" id="{579F4AFC-4C87-4281-848B-DBC2997BF74A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97</xdr:row>
      <xdr:rowOff>0</xdr:rowOff>
    </xdr:from>
    <xdr:ext cx="304800" cy="304800"/>
    <xdr:sp macro="" textlink="">
      <xdr:nvSpPr>
        <xdr:cNvPr id="177" name="M6-brhIgOpiBuM:" descr="Image result for 5045496088618">
          <a:extLst>
            <a:ext uri="{FF2B5EF4-FFF2-40B4-BE49-F238E27FC236}">
              <a16:creationId xmlns:a16="http://schemas.microsoft.com/office/drawing/2014/main" id="{FA9BA02D-17EE-4F8B-917A-FD0F4EFF0BD8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97</xdr:row>
      <xdr:rowOff>0</xdr:rowOff>
    </xdr:from>
    <xdr:ext cx="304800" cy="304800"/>
    <xdr:sp macro="" textlink="">
      <xdr:nvSpPr>
        <xdr:cNvPr id="178" name="AutoShape 2" descr="Image result for 5045496088618">
          <a:extLst>
            <a:ext uri="{FF2B5EF4-FFF2-40B4-BE49-F238E27FC236}">
              <a16:creationId xmlns:a16="http://schemas.microsoft.com/office/drawing/2014/main" id="{C8AFB7FE-CD2D-4C62-A5A3-2E42C1C65E08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97</xdr:row>
      <xdr:rowOff>0</xdr:rowOff>
    </xdr:from>
    <xdr:ext cx="304800" cy="304800"/>
    <xdr:sp macro="" textlink="">
      <xdr:nvSpPr>
        <xdr:cNvPr id="179" name="M6-brhIgOpiBuM:" descr="Image result for 5045496088618">
          <a:extLst>
            <a:ext uri="{FF2B5EF4-FFF2-40B4-BE49-F238E27FC236}">
              <a16:creationId xmlns:a16="http://schemas.microsoft.com/office/drawing/2014/main" id="{138D1CFD-12F1-4702-9BB2-50F2FA148DD4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97</xdr:row>
      <xdr:rowOff>0</xdr:rowOff>
    </xdr:from>
    <xdr:ext cx="304800" cy="304800"/>
    <xdr:sp macro="" textlink="">
      <xdr:nvSpPr>
        <xdr:cNvPr id="180" name="AutoShape 2" descr="Image result for 5045496088618">
          <a:extLst>
            <a:ext uri="{FF2B5EF4-FFF2-40B4-BE49-F238E27FC236}">
              <a16:creationId xmlns:a16="http://schemas.microsoft.com/office/drawing/2014/main" id="{A107BA57-FA03-4A5F-81B6-2F01F622E2F0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97</xdr:row>
      <xdr:rowOff>0</xdr:rowOff>
    </xdr:from>
    <xdr:ext cx="304800" cy="304800"/>
    <xdr:sp macro="" textlink="">
      <xdr:nvSpPr>
        <xdr:cNvPr id="181" name="M6-brhIgOpiBuM:" descr="Image result for 5045496088618">
          <a:extLst>
            <a:ext uri="{FF2B5EF4-FFF2-40B4-BE49-F238E27FC236}">
              <a16:creationId xmlns:a16="http://schemas.microsoft.com/office/drawing/2014/main" id="{8AD85853-C50B-43B2-B856-A13E264C2E22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97</xdr:row>
      <xdr:rowOff>0</xdr:rowOff>
    </xdr:from>
    <xdr:ext cx="304800" cy="304800"/>
    <xdr:sp macro="" textlink="">
      <xdr:nvSpPr>
        <xdr:cNvPr id="182" name="AutoShape 2" descr="Image result for 5045496088618">
          <a:extLst>
            <a:ext uri="{FF2B5EF4-FFF2-40B4-BE49-F238E27FC236}">
              <a16:creationId xmlns:a16="http://schemas.microsoft.com/office/drawing/2014/main" id="{2A366B9A-7C62-42A1-A0C9-AAB7B180FEE1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97</xdr:row>
      <xdr:rowOff>0</xdr:rowOff>
    </xdr:from>
    <xdr:ext cx="304800" cy="304800"/>
    <xdr:sp macro="" textlink="">
      <xdr:nvSpPr>
        <xdr:cNvPr id="183" name="M6-brhIgOpiBuM:" descr="Image result for 5045496088618">
          <a:extLst>
            <a:ext uri="{FF2B5EF4-FFF2-40B4-BE49-F238E27FC236}">
              <a16:creationId xmlns:a16="http://schemas.microsoft.com/office/drawing/2014/main" id="{88925C87-3F09-4E9B-AF1B-7C60C75E6C60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97</xdr:row>
      <xdr:rowOff>0</xdr:rowOff>
    </xdr:from>
    <xdr:ext cx="304800" cy="304800"/>
    <xdr:sp macro="" textlink="">
      <xdr:nvSpPr>
        <xdr:cNvPr id="184" name="AutoShape 2" descr="Image result for 5045496088618">
          <a:extLst>
            <a:ext uri="{FF2B5EF4-FFF2-40B4-BE49-F238E27FC236}">
              <a16:creationId xmlns:a16="http://schemas.microsoft.com/office/drawing/2014/main" id="{F69222C9-6021-40ED-BBC2-495DDC6A2128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97</xdr:row>
      <xdr:rowOff>0</xdr:rowOff>
    </xdr:from>
    <xdr:ext cx="304800" cy="304800"/>
    <xdr:sp macro="" textlink="">
      <xdr:nvSpPr>
        <xdr:cNvPr id="185" name="M6-brhIgOpiBuM:" descr="Image result for 5045496088618">
          <a:extLst>
            <a:ext uri="{FF2B5EF4-FFF2-40B4-BE49-F238E27FC236}">
              <a16:creationId xmlns:a16="http://schemas.microsoft.com/office/drawing/2014/main" id="{CAB816D8-08A3-4AEF-A172-7FFC8D8B8E3B}"/>
            </a:ext>
          </a:extLst>
        </xdr:cNvPr>
        <xdr:cNvSpPr>
          <a:spLocks noChangeAspect="1" noChangeArrowheads="1"/>
        </xdr:cNvSpPr>
      </xdr:nvSpPr>
      <xdr:spPr bwMode="auto">
        <a:xfrm>
          <a:off x="6267450" y="1855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0</xdr:colOff>
      <xdr:row>1016</xdr:row>
      <xdr:rowOff>0</xdr:rowOff>
    </xdr:from>
    <xdr:to>
      <xdr:col>4</xdr:col>
      <xdr:colOff>304800</xdr:colOff>
      <xdr:row>1017</xdr:row>
      <xdr:rowOff>129614</xdr:rowOff>
    </xdr:to>
    <xdr:sp macro="" textlink="">
      <xdr:nvSpPr>
        <xdr:cNvPr id="186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5338F0E4-2BDF-4CBE-A5D5-765B006390DF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201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247650</xdr:colOff>
      <xdr:row>1016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16F675D7-4B50-41C0-B5C7-DC0D8FC481FF}"/>
            </a:ext>
          </a:extLst>
        </xdr:cNvPr>
        <xdr:cNvSpPr txBox="1"/>
      </xdr:nvSpPr>
      <xdr:spPr>
        <a:xfrm>
          <a:off x="5562600" y="21122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188" name="AutoShape 2" descr="Image result for 5045496088618">
          <a:extLst>
            <a:ext uri="{FF2B5EF4-FFF2-40B4-BE49-F238E27FC236}">
              <a16:creationId xmlns:a16="http://schemas.microsoft.com/office/drawing/2014/main" id="{5E575834-216F-40C8-AE6C-7E116BFF8E45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189" name="M6-brhIgOpiBuM:" descr="Image result for 5045496088618">
          <a:extLst>
            <a:ext uri="{FF2B5EF4-FFF2-40B4-BE49-F238E27FC236}">
              <a16:creationId xmlns:a16="http://schemas.microsoft.com/office/drawing/2014/main" id="{38502C6E-9DC5-4F50-83E3-F2B1944A96D8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190" name="AutoShape 2" descr="Image result for 5045496088618">
          <a:extLst>
            <a:ext uri="{FF2B5EF4-FFF2-40B4-BE49-F238E27FC236}">
              <a16:creationId xmlns:a16="http://schemas.microsoft.com/office/drawing/2014/main" id="{4CCE8588-CA4F-478F-8E2A-2C86C0F106AA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191" name="M6-brhIgOpiBuM:" descr="Image result for 5045496088618">
          <a:extLst>
            <a:ext uri="{FF2B5EF4-FFF2-40B4-BE49-F238E27FC236}">
              <a16:creationId xmlns:a16="http://schemas.microsoft.com/office/drawing/2014/main" id="{8BE14419-DF35-44A4-A949-B9B057A90B3E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192" name="AutoShape 2" descr="Image result for 5045496088618">
          <a:extLst>
            <a:ext uri="{FF2B5EF4-FFF2-40B4-BE49-F238E27FC236}">
              <a16:creationId xmlns:a16="http://schemas.microsoft.com/office/drawing/2014/main" id="{34658D42-7055-4B73-A688-69DBCB7DDEFC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193" name="M6-brhIgOpiBuM:" descr="Image result for 5045496088618">
          <a:extLst>
            <a:ext uri="{FF2B5EF4-FFF2-40B4-BE49-F238E27FC236}">
              <a16:creationId xmlns:a16="http://schemas.microsoft.com/office/drawing/2014/main" id="{A2A3908E-C9BD-4BA4-BBF9-9DE082A3C7BC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194" name="AutoShape 2" descr="Image result for 5045496088618">
          <a:extLst>
            <a:ext uri="{FF2B5EF4-FFF2-40B4-BE49-F238E27FC236}">
              <a16:creationId xmlns:a16="http://schemas.microsoft.com/office/drawing/2014/main" id="{68008555-1752-452F-B035-457FBC2A7BDF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195" name="M6-brhIgOpiBuM:" descr="Image result for 5045496088618">
          <a:extLst>
            <a:ext uri="{FF2B5EF4-FFF2-40B4-BE49-F238E27FC236}">
              <a16:creationId xmlns:a16="http://schemas.microsoft.com/office/drawing/2014/main" id="{2024115F-709C-4C01-9A1D-9659BDD15FF7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196" name="AutoShape 2" descr="Image result for 5045496088618">
          <a:extLst>
            <a:ext uri="{FF2B5EF4-FFF2-40B4-BE49-F238E27FC236}">
              <a16:creationId xmlns:a16="http://schemas.microsoft.com/office/drawing/2014/main" id="{8C043E1E-A845-423E-98C7-3E1F7A4527E9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197" name="M6-brhIgOpiBuM:" descr="Image result for 5045496088618">
          <a:extLst>
            <a:ext uri="{FF2B5EF4-FFF2-40B4-BE49-F238E27FC236}">
              <a16:creationId xmlns:a16="http://schemas.microsoft.com/office/drawing/2014/main" id="{C660FE9C-B042-45CF-B535-61C9B2628D70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198" name="AutoShape 2" descr="Image result for 5045496088618">
          <a:extLst>
            <a:ext uri="{FF2B5EF4-FFF2-40B4-BE49-F238E27FC236}">
              <a16:creationId xmlns:a16="http://schemas.microsoft.com/office/drawing/2014/main" id="{F37CC875-381F-4669-BF84-B0C08CD59F47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199" name="M6-brhIgOpiBuM:" descr="Image result for 5045496088618">
          <a:extLst>
            <a:ext uri="{FF2B5EF4-FFF2-40B4-BE49-F238E27FC236}">
              <a16:creationId xmlns:a16="http://schemas.microsoft.com/office/drawing/2014/main" id="{E48BBA67-309D-4EFD-AFA0-7AB317E7E207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90525"/>
    <xdr:sp macro="" textlink="">
      <xdr:nvSpPr>
        <xdr:cNvPr id="200" name="AutoShape 2" descr="Image result for 5045496088618">
          <a:extLst>
            <a:ext uri="{FF2B5EF4-FFF2-40B4-BE49-F238E27FC236}">
              <a16:creationId xmlns:a16="http://schemas.microsoft.com/office/drawing/2014/main" id="{756CB469-1B0A-4F5E-BF8F-1C0B5245CF80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1016</xdr:row>
      <xdr:rowOff>0</xdr:rowOff>
    </xdr:from>
    <xdr:ext cx="304800" cy="390525"/>
    <xdr:sp macro="" textlink="">
      <xdr:nvSpPr>
        <xdr:cNvPr id="201" name="11QBPzxiMA7bBM:" descr="Image result for 5045496088618">
          <a:extLst>
            <a:ext uri="{FF2B5EF4-FFF2-40B4-BE49-F238E27FC236}">
              <a16:creationId xmlns:a16="http://schemas.microsoft.com/office/drawing/2014/main" id="{A4A2E682-0BE5-4CE1-A61F-4CDF4385B3F0}"/>
            </a:ext>
          </a:extLst>
        </xdr:cNvPr>
        <xdr:cNvSpPr>
          <a:spLocks noChangeAspect="1" noChangeArrowheads="1"/>
        </xdr:cNvSpPr>
      </xdr:nvSpPr>
      <xdr:spPr bwMode="auto">
        <a:xfrm>
          <a:off x="1028700" y="211226400"/>
          <a:ext cx="30480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90525"/>
    <xdr:sp macro="" textlink="">
      <xdr:nvSpPr>
        <xdr:cNvPr id="202" name="M6-brhIgOpiBuM:" descr="Image result for 5045496088618">
          <a:extLst>
            <a:ext uri="{FF2B5EF4-FFF2-40B4-BE49-F238E27FC236}">
              <a16:creationId xmlns:a16="http://schemas.microsoft.com/office/drawing/2014/main" id="{89CC4052-C7F5-4613-9498-2E5F585CD0F7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03" name="AutoShape 2" descr="Image result for 5045496088618">
          <a:extLst>
            <a:ext uri="{FF2B5EF4-FFF2-40B4-BE49-F238E27FC236}">
              <a16:creationId xmlns:a16="http://schemas.microsoft.com/office/drawing/2014/main" id="{BB43631B-B078-4B9F-B7C3-587CAA803DDB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1016</xdr:row>
      <xdr:rowOff>0</xdr:rowOff>
    </xdr:from>
    <xdr:ext cx="304800" cy="304800"/>
    <xdr:sp macro="" textlink="">
      <xdr:nvSpPr>
        <xdr:cNvPr id="204" name="11QBPzxiMA7bBM:" descr="Image result for 5045496088618">
          <a:extLst>
            <a:ext uri="{FF2B5EF4-FFF2-40B4-BE49-F238E27FC236}">
              <a16:creationId xmlns:a16="http://schemas.microsoft.com/office/drawing/2014/main" id="{5D27675A-C3A0-40EF-87B8-82060817EA9B}"/>
            </a:ext>
          </a:extLst>
        </xdr:cNvPr>
        <xdr:cNvSpPr>
          <a:spLocks noChangeAspect="1" noChangeArrowheads="1"/>
        </xdr:cNvSpPr>
      </xdr:nvSpPr>
      <xdr:spPr bwMode="auto">
        <a:xfrm>
          <a:off x="1028700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05" name="M6-brhIgOpiBuM:" descr="Image result for 5045496088618">
          <a:extLst>
            <a:ext uri="{FF2B5EF4-FFF2-40B4-BE49-F238E27FC236}">
              <a16:creationId xmlns:a16="http://schemas.microsoft.com/office/drawing/2014/main" id="{6AFB013C-FFBB-40A9-BD99-3ADDC3387B28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06" name="AutoShape 2" descr="Image result for 5045496088618">
          <a:extLst>
            <a:ext uri="{FF2B5EF4-FFF2-40B4-BE49-F238E27FC236}">
              <a16:creationId xmlns:a16="http://schemas.microsoft.com/office/drawing/2014/main" id="{F7C89320-7D10-4BCE-80CC-7E397F828AD9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07" name="M6-brhIgOpiBuM:" descr="Image result for 5045496088618">
          <a:extLst>
            <a:ext uri="{FF2B5EF4-FFF2-40B4-BE49-F238E27FC236}">
              <a16:creationId xmlns:a16="http://schemas.microsoft.com/office/drawing/2014/main" id="{B46299D5-7D11-4B89-8344-6D72F75D18BC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08" name="AutoShape 2" descr="Image result for 5045496088618">
          <a:extLst>
            <a:ext uri="{FF2B5EF4-FFF2-40B4-BE49-F238E27FC236}">
              <a16:creationId xmlns:a16="http://schemas.microsoft.com/office/drawing/2014/main" id="{40C26A80-DA15-4CA3-9323-8B64B5DE2B5C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09" name="M6-brhIgOpiBuM:" descr="Image result for 5045496088618">
          <a:extLst>
            <a:ext uri="{FF2B5EF4-FFF2-40B4-BE49-F238E27FC236}">
              <a16:creationId xmlns:a16="http://schemas.microsoft.com/office/drawing/2014/main" id="{4F436803-147F-4AB1-80B3-FF07FDF169AF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10" name="AutoShape 2" descr="Image result for 5045496088618">
          <a:extLst>
            <a:ext uri="{FF2B5EF4-FFF2-40B4-BE49-F238E27FC236}">
              <a16:creationId xmlns:a16="http://schemas.microsoft.com/office/drawing/2014/main" id="{63F93E26-3EBF-456C-95AC-849691C9616F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1016</xdr:row>
      <xdr:rowOff>0</xdr:rowOff>
    </xdr:from>
    <xdr:ext cx="304800" cy="304800"/>
    <xdr:sp macro="" textlink="">
      <xdr:nvSpPr>
        <xdr:cNvPr id="211" name="11QBPzxiMA7bBM:" descr="Image result for 5045496088618">
          <a:extLst>
            <a:ext uri="{FF2B5EF4-FFF2-40B4-BE49-F238E27FC236}">
              <a16:creationId xmlns:a16="http://schemas.microsoft.com/office/drawing/2014/main" id="{277E1BA6-969E-4029-A380-AD3EBBACCD01}"/>
            </a:ext>
          </a:extLst>
        </xdr:cNvPr>
        <xdr:cNvSpPr>
          <a:spLocks noChangeAspect="1" noChangeArrowheads="1"/>
        </xdr:cNvSpPr>
      </xdr:nvSpPr>
      <xdr:spPr bwMode="auto">
        <a:xfrm>
          <a:off x="1028700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12" name="M6-brhIgOpiBuM:" descr="Image result for 5045496088618">
          <a:extLst>
            <a:ext uri="{FF2B5EF4-FFF2-40B4-BE49-F238E27FC236}">
              <a16:creationId xmlns:a16="http://schemas.microsoft.com/office/drawing/2014/main" id="{EA405EE6-E91C-4E77-82E4-55CF4F85A7FB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13" name="AutoShape 2" descr="Image result for 5045496088618">
          <a:extLst>
            <a:ext uri="{FF2B5EF4-FFF2-40B4-BE49-F238E27FC236}">
              <a16:creationId xmlns:a16="http://schemas.microsoft.com/office/drawing/2014/main" id="{A80035F0-8868-413B-8C5F-B59232560E58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1016</xdr:row>
      <xdr:rowOff>0</xdr:rowOff>
    </xdr:from>
    <xdr:ext cx="304800" cy="304800"/>
    <xdr:sp macro="" textlink="">
      <xdr:nvSpPr>
        <xdr:cNvPr id="214" name="11QBPzxiMA7bBM:" descr="Image result for 5045496088618">
          <a:extLst>
            <a:ext uri="{FF2B5EF4-FFF2-40B4-BE49-F238E27FC236}">
              <a16:creationId xmlns:a16="http://schemas.microsoft.com/office/drawing/2014/main" id="{FA5E9A25-C137-48D1-83B5-1C11FC3075BC}"/>
            </a:ext>
          </a:extLst>
        </xdr:cNvPr>
        <xdr:cNvSpPr>
          <a:spLocks noChangeAspect="1" noChangeArrowheads="1"/>
        </xdr:cNvSpPr>
      </xdr:nvSpPr>
      <xdr:spPr bwMode="auto">
        <a:xfrm>
          <a:off x="1028700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15" name="M6-brhIgOpiBuM:" descr="Image result for 5045496088618">
          <a:extLst>
            <a:ext uri="{FF2B5EF4-FFF2-40B4-BE49-F238E27FC236}">
              <a16:creationId xmlns:a16="http://schemas.microsoft.com/office/drawing/2014/main" id="{E6A7A5C7-4B09-4ABC-9CB0-90BB25197453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16" name="AutoShape 2" descr="Image result for 5045496088618">
          <a:extLst>
            <a:ext uri="{FF2B5EF4-FFF2-40B4-BE49-F238E27FC236}">
              <a16:creationId xmlns:a16="http://schemas.microsoft.com/office/drawing/2014/main" id="{D22C0693-E40D-4128-B3BE-3EE30805E2DA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1016</xdr:row>
      <xdr:rowOff>0</xdr:rowOff>
    </xdr:from>
    <xdr:ext cx="304800" cy="304800"/>
    <xdr:sp macro="" textlink="">
      <xdr:nvSpPr>
        <xdr:cNvPr id="217" name="11QBPzxiMA7bBM:" descr="Image result for 5045496088618">
          <a:extLst>
            <a:ext uri="{FF2B5EF4-FFF2-40B4-BE49-F238E27FC236}">
              <a16:creationId xmlns:a16="http://schemas.microsoft.com/office/drawing/2014/main" id="{CC517DAB-E88D-4DE9-B0F9-92C2D910EE4F}"/>
            </a:ext>
          </a:extLst>
        </xdr:cNvPr>
        <xdr:cNvSpPr>
          <a:spLocks noChangeAspect="1" noChangeArrowheads="1"/>
        </xdr:cNvSpPr>
      </xdr:nvSpPr>
      <xdr:spPr bwMode="auto">
        <a:xfrm>
          <a:off x="1028700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18" name="M6-brhIgOpiBuM:" descr="Image result for 5045496088618">
          <a:extLst>
            <a:ext uri="{FF2B5EF4-FFF2-40B4-BE49-F238E27FC236}">
              <a16:creationId xmlns:a16="http://schemas.microsoft.com/office/drawing/2014/main" id="{7EC43474-E0DA-409E-80C1-0DBEE4A65E11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19" name="AutoShape 2" descr="Image result for 5045496088618">
          <a:extLst>
            <a:ext uri="{FF2B5EF4-FFF2-40B4-BE49-F238E27FC236}">
              <a16:creationId xmlns:a16="http://schemas.microsoft.com/office/drawing/2014/main" id="{D5EAEFC0-54CF-4633-8607-30CA9E0F95DB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1016</xdr:row>
      <xdr:rowOff>0</xdr:rowOff>
    </xdr:from>
    <xdr:ext cx="304800" cy="304800"/>
    <xdr:sp macro="" textlink="">
      <xdr:nvSpPr>
        <xdr:cNvPr id="220" name="11QBPzxiMA7bBM:" descr="Image result for 5045496088618">
          <a:extLst>
            <a:ext uri="{FF2B5EF4-FFF2-40B4-BE49-F238E27FC236}">
              <a16:creationId xmlns:a16="http://schemas.microsoft.com/office/drawing/2014/main" id="{0A6D5C84-1CE1-458D-AA18-4C7540A32E7C}"/>
            </a:ext>
          </a:extLst>
        </xdr:cNvPr>
        <xdr:cNvSpPr>
          <a:spLocks noChangeAspect="1" noChangeArrowheads="1"/>
        </xdr:cNvSpPr>
      </xdr:nvSpPr>
      <xdr:spPr bwMode="auto">
        <a:xfrm>
          <a:off x="1028700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21" name="M6-brhIgOpiBuM:" descr="Image result for 5045496088618">
          <a:extLst>
            <a:ext uri="{FF2B5EF4-FFF2-40B4-BE49-F238E27FC236}">
              <a16:creationId xmlns:a16="http://schemas.microsoft.com/office/drawing/2014/main" id="{7CE78674-B549-4B6E-8118-13F4B494061C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22" name="AutoShape 2" descr="Image result for 5045496088618">
          <a:extLst>
            <a:ext uri="{FF2B5EF4-FFF2-40B4-BE49-F238E27FC236}">
              <a16:creationId xmlns:a16="http://schemas.microsoft.com/office/drawing/2014/main" id="{3FFD5376-BF65-4EC6-A098-AA9D62FE31FA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1016</xdr:row>
      <xdr:rowOff>0</xdr:rowOff>
    </xdr:from>
    <xdr:ext cx="304800" cy="304800"/>
    <xdr:sp macro="" textlink="">
      <xdr:nvSpPr>
        <xdr:cNvPr id="223" name="11QBPzxiMA7bBM:" descr="Image result for 5045496088618">
          <a:extLst>
            <a:ext uri="{FF2B5EF4-FFF2-40B4-BE49-F238E27FC236}">
              <a16:creationId xmlns:a16="http://schemas.microsoft.com/office/drawing/2014/main" id="{59A3271E-92C3-432A-B06E-5C791FF2FD8C}"/>
            </a:ext>
          </a:extLst>
        </xdr:cNvPr>
        <xdr:cNvSpPr>
          <a:spLocks noChangeAspect="1" noChangeArrowheads="1"/>
        </xdr:cNvSpPr>
      </xdr:nvSpPr>
      <xdr:spPr bwMode="auto">
        <a:xfrm>
          <a:off x="1028700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24" name="M6-brhIgOpiBuM:" descr="Image result for 5045496088618">
          <a:extLst>
            <a:ext uri="{FF2B5EF4-FFF2-40B4-BE49-F238E27FC236}">
              <a16:creationId xmlns:a16="http://schemas.microsoft.com/office/drawing/2014/main" id="{15AE2005-4938-4F3C-8AF8-584D2134FFEB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25" name="AutoShape 2" descr="Image result for 5045496088618">
          <a:extLst>
            <a:ext uri="{FF2B5EF4-FFF2-40B4-BE49-F238E27FC236}">
              <a16:creationId xmlns:a16="http://schemas.microsoft.com/office/drawing/2014/main" id="{1306E465-E84E-4935-9DDC-F7A1F4A9644A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1016</xdr:row>
      <xdr:rowOff>0</xdr:rowOff>
    </xdr:from>
    <xdr:ext cx="304800" cy="304800"/>
    <xdr:sp macro="" textlink="">
      <xdr:nvSpPr>
        <xdr:cNvPr id="226" name="11QBPzxiMA7bBM:" descr="Image result for 5045496088618">
          <a:extLst>
            <a:ext uri="{FF2B5EF4-FFF2-40B4-BE49-F238E27FC236}">
              <a16:creationId xmlns:a16="http://schemas.microsoft.com/office/drawing/2014/main" id="{3596BD18-E66C-4DF6-96DA-AD2442C97926}"/>
            </a:ext>
          </a:extLst>
        </xdr:cNvPr>
        <xdr:cNvSpPr>
          <a:spLocks noChangeAspect="1" noChangeArrowheads="1"/>
        </xdr:cNvSpPr>
      </xdr:nvSpPr>
      <xdr:spPr bwMode="auto">
        <a:xfrm>
          <a:off x="1028700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27" name="M6-brhIgOpiBuM:" descr="Image result for 5045496088618">
          <a:extLst>
            <a:ext uri="{FF2B5EF4-FFF2-40B4-BE49-F238E27FC236}">
              <a16:creationId xmlns:a16="http://schemas.microsoft.com/office/drawing/2014/main" id="{2CDA8A2D-071E-4E66-9ED1-7D856F5E9DB6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28" name="AutoShape 2" descr="Image result for 5045496088618">
          <a:extLst>
            <a:ext uri="{FF2B5EF4-FFF2-40B4-BE49-F238E27FC236}">
              <a16:creationId xmlns:a16="http://schemas.microsoft.com/office/drawing/2014/main" id="{57CEE7E3-4079-4463-9998-4D8E0FD6C974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29" name="M6-brhIgOpiBuM:" descr="Image result for 5045496088618">
          <a:extLst>
            <a:ext uri="{FF2B5EF4-FFF2-40B4-BE49-F238E27FC236}">
              <a16:creationId xmlns:a16="http://schemas.microsoft.com/office/drawing/2014/main" id="{04266386-F172-40AF-B29D-59E4EAAFE12A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30" name="AutoShape 2" descr="Image result for 5045496088618">
          <a:extLst>
            <a:ext uri="{FF2B5EF4-FFF2-40B4-BE49-F238E27FC236}">
              <a16:creationId xmlns:a16="http://schemas.microsoft.com/office/drawing/2014/main" id="{4F080367-907C-46CA-97CF-8F17A46E2CA7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31" name="M6-brhIgOpiBuM:" descr="Image result for 5045496088618">
          <a:extLst>
            <a:ext uri="{FF2B5EF4-FFF2-40B4-BE49-F238E27FC236}">
              <a16:creationId xmlns:a16="http://schemas.microsoft.com/office/drawing/2014/main" id="{BA0EC3FF-F2D3-4FA5-915E-BD41E1BA09EF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32" name="AutoShape 2" descr="Image result for 5045496088618">
          <a:extLst>
            <a:ext uri="{FF2B5EF4-FFF2-40B4-BE49-F238E27FC236}">
              <a16:creationId xmlns:a16="http://schemas.microsoft.com/office/drawing/2014/main" id="{3EA4188A-C6D1-400C-AF84-5B79F63A836C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33" name="M6-brhIgOpiBuM:" descr="Image result for 5045496088618">
          <a:extLst>
            <a:ext uri="{FF2B5EF4-FFF2-40B4-BE49-F238E27FC236}">
              <a16:creationId xmlns:a16="http://schemas.microsoft.com/office/drawing/2014/main" id="{8A5CBD37-4E28-4C44-A745-264F36E1BBB6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34" name="AutoShape 2" descr="Image result for 5045496088618">
          <a:extLst>
            <a:ext uri="{FF2B5EF4-FFF2-40B4-BE49-F238E27FC236}">
              <a16:creationId xmlns:a16="http://schemas.microsoft.com/office/drawing/2014/main" id="{C703EE8C-4668-4D97-B773-49C0A458185B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35" name="M6-brhIgOpiBuM:" descr="Image result for 5045496088618">
          <a:extLst>
            <a:ext uri="{FF2B5EF4-FFF2-40B4-BE49-F238E27FC236}">
              <a16:creationId xmlns:a16="http://schemas.microsoft.com/office/drawing/2014/main" id="{6467CF2C-1986-4074-A876-C19CF496A028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36" name="AutoShape 2" descr="Image result for 5045496088618">
          <a:extLst>
            <a:ext uri="{FF2B5EF4-FFF2-40B4-BE49-F238E27FC236}">
              <a16:creationId xmlns:a16="http://schemas.microsoft.com/office/drawing/2014/main" id="{16514A90-F220-4D59-A05C-18B957E4591B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37" name="M6-brhIgOpiBuM:" descr="Image result for 5045496088618">
          <a:extLst>
            <a:ext uri="{FF2B5EF4-FFF2-40B4-BE49-F238E27FC236}">
              <a16:creationId xmlns:a16="http://schemas.microsoft.com/office/drawing/2014/main" id="{6B1B22D9-F1C6-4545-A90F-62942118BE15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38" name="AutoShape 2" descr="Image result for 5045496088618">
          <a:extLst>
            <a:ext uri="{FF2B5EF4-FFF2-40B4-BE49-F238E27FC236}">
              <a16:creationId xmlns:a16="http://schemas.microsoft.com/office/drawing/2014/main" id="{A5DEEBD5-D06B-4411-A87D-EB08A2C68366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39" name="M6-brhIgOpiBuM:" descr="Image result for 5045496088618">
          <a:extLst>
            <a:ext uri="{FF2B5EF4-FFF2-40B4-BE49-F238E27FC236}">
              <a16:creationId xmlns:a16="http://schemas.microsoft.com/office/drawing/2014/main" id="{AA88A783-9CF2-4602-A9D8-963904B8AB45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40" name="AutoShape 2" descr="Image result for 5045496088618">
          <a:extLst>
            <a:ext uri="{FF2B5EF4-FFF2-40B4-BE49-F238E27FC236}">
              <a16:creationId xmlns:a16="http://schemas.microsoft.com/office/drawing/2014/main" id="{1C648410-051E-4DCE-8F49-90A8ECA03AD4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41" name="M6-brhIgOpiBuM:" descr="Image result for 5045496088618">
          <a:extLst>
            <a:ext uri="{FF2B5EF4-FFF2-40B4-BE49-F238E27FC236}">
              <a16:creationId xmlns:a16="http://schemas.microsoft.com/office/drawing/2014/main" id="{55E27568-17D6-45D0-AF54-1314BEDEC102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42" name="AutoShape 2" descr="Image result for 5045496088618">
          <a:extLst>
            <a:ext uri="{FF2B5EF4-FFF2-40B4-BE49-F238E27FC236}">
              <a16:creationId xmlns:a16="http://schemas.microsoft.com/office/drawing/2014/main" id="{C80C947D-0830-47A4-AB93-07E7FE841BAC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43" name="M6-brhIgOpiBuM:" descr="Image result for 5045496088618">
          <a:extLst>
            <a:ext uri="{FF2B5EF4-FFF2-40B4-BE49-F238E27FC236}">
              <a16:creationId xmlns:a16="http://schemas.microsoft.com/office/drawing/2014/main" id="{15AB1D85-079F-4D41-93A3-C7C99C867E81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44" name="AutoShape 2" descr="Image result for 5045496088618">
          <a:extLst>
            <a:ext uri="{FF2B5EF4-FFF2-40B4-BE49-F238E27FC236}">
              <a16:creationId xmlns:a16="http://schemas.microsoft.com/office/drawing/2014/main" id="{5841A52B-117A-4361-BB9F-6E4780DC69F0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45" name="M6-brhIgOpiBuM:" descr="Image result for 5045496088618">
          <a:extLst>
            <a:ext uri="{FF2B5EF4-FFF2-40B4-BE49-F238E27FC236}">
              <a16:creationId xmlns:a16="http://schemas.microsoft.com/office/drawing/2014/main" id="{F31DF58C-0A56-43EE-B6FB-2DF7CA9607D0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46" name="AutoShape 2" descr="Image result for 5045496088618">
          <a:extLst>
            <a:ext uri="{FF2B5EF4-FFF2-40B4-BE49-F238E27FC236}">
              <a16:creationId xmlns:a16="http://schemas.microsoft.com/office/drawing/2014/main" id="{E3BB656F-3939-4D0C-A043-07D540A8E615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47" name="M6-brhIgOpiBuM:" descr="Image result for 5045496088618">
          <a:extLst>
            <a:ext uri="{FF2B5EF4-FFF2-40B4-BE49-F238E27FC236}">
              <a16:creationId xmlns:a16="http://schemas.microsoft.com/office/drawing/2014/main" id="{0263F791-DE5F-44AD-A62C-A13F4336B439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1018</xdr:row>
      <xdr:rowOff>0</xdr:rowOff>
    </xdr:from>
    <xdr:to>
      <xdr:col>2</xdr:col>
      <xdr:colOff>9525</xdr:colOff>
      <xdr:row>1018</xdr:row>
      <xdr:rowOff>9525</xdr:rowOff>
    </xdr:to>
    <xdr:pic>
      <xdr:nvPicPr>
        <xdr:cNvPr id="248" name="Picture 247" descr="https://www.sephora.com/img/ufe/placeholder.png">
          <a:extLst>
            <a:ext uri="{FF2B5EF4-FFF2-40B4-BE49-F238E27FC236}">
              <a16:creationId xmlns:a16="http://schemas.microsoft.com/office/drawing/2014/main" id="{497E9EFA-216F-4D7E-9DA5-22110314B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21160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1018</xdr:row>
      <xdr:rowOff>0</xdr:rowOff>
    </xdr:from>
    <xdr:to>
      <xdr:col>3</xdr:col>
      <xdr:colOff>9525</xdr:colOff>
      <xdr:row>1018</xdr:row>
      <xdr:rowOff>9525</xdr:rowOff>
    </xdr:to>
    <xdr:pic>
      <xdr:nvPicPr>
        <xdr:cNvPr id="249" name="Picture 248" descr="https://www.sephora.com/img/ufe/placeholder.png">
          <a:extLst>
            <a:ext uri="{FF2B5EF4-FFF2-40B4-BE49-F238E27FC236}">
              <a16:creationId xmlns:a16="http://schemas.microsoft.com/office/drawing/2014/main" id="{F391C37F-43B1-4466-ACCD-35BA26164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21160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50" name="AutoShape 2" descr="Image result for 5045496088618">
          <a:extLst>
            <a:ext uri="{FF2B5EF4-FFF2-40B4-BE49-F238E27FC236}">
              <a16:creationId xmlns:a16="http://schemas.microsoft.com/office/drawing/2014/main" id="{1E36C889-5C2A-4648-80D1-5E3D252B66FC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1016</xdr:row>
      <xdr:rowOff>0</xdr:rowOff>
    </xdr:from>
    <xdr:ext cx="304800" cy="304800"/>
    <xdr:sp macro="" textlink="">
      <xdr:nvSpPr>
        <xdr:cNvPr id="251" name="11QBPzxiMA7bBM:" descr="Image result for 5045496088618">
          <a:extLst>
            <a:ext uri="{FF2B5EF4-FFF2-40B4-BE49-F238E27FC236}">
              <a16:creationId xmlns:a16="http://schemas.microsoft.com/office/drawing/2014/main" id="{8D3BEAE1-ABB4-4AD9-9FC3-591537619BA5}"/>
            </a:ext>
          </a:extLst>
        </xdr:cNvPr>
        <xdr:cNvSpPr>
          <a:spLocks noChangeAspect="1" noChangeArrowheads="1"/>
        </xdr:cNvSpPr>
      </xdr:nvSpPr>
      <xdr:spPr bwMode="auto">
        <a:xfrm>
          <a:off x="1028700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52" name="M6-brhIgOpiBuM:" descr="Image result for 5045496088618">
          <a:extLst>
            <a:ext uri="{FF2B5EF4-FFF2-40B4-BE49-F238E27FC236}">
              <a16:creationId xmlns:a16="http://schemas.microsoft.com/office/drawing/2014/main" id="{95BC455E-0622-49E6-917C-23EAEE676962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53" name="AutoShape 2" descr="Image result for 5045496088618">
          <a:extLst>
            <a:ext uri="{FF2B5EF4-FFF2-40B4-BE49-F238E27FC236}">
              <a16:creationId xmlns:a16="http://schemas.microsoft.com/office/drawing/2014/main" id="{81E3C960-298F-4378-984C-0E6C8CA1EB71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54" name="M6-brhIgOpiBuM:" descr="Image result for 5045496088618">
          <a:extLst>
            <a:ext uri="{FF2B5EF4-FFF2-40B4-BE49-F238E27FC236}">
              <a16:creationId xmlns:a16="http://schemas.microsoft.com/office/drawing/2014/main" id="{73BB4178-3405-4678-8B5F-26313AE94A0A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55" name="AutoShape 2" descr="Image result for 5045496088618">
          <a:extLst>
            <a:ext uri="{FF2B5EF4-FFF2-40B4-BE49-F238E27FC236}">
              <a16:creationId xmlns:a16="http://schemas.microsoft.com/office/drawing/2014/main" id="{C4705E09-CA82-470C-83CF-F45025E39FCD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56" name="M6-brhIgOpiBuM:" descr="Image result for 5045496088618">
          <a:extLst>
            <a:ext uri="{FF2B5EF4-FFF2-40B4-BE49-F238E27FC236}">
              <a16:creationId xmlns:a16="http://schemas.microsoft.com/office/drawing/2014/main" id="{1B242991-2B5F-427C-B437-6027113356ED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57" name="AutoShape 2" descr="Image result for 5045496088618">
          <a:extLst>
            <a:ext uri="{FF2B5EF4-FFF2-40B4-BE49-F238E27FC236}">
              <a16:creationId xmlns:a16="http://schemas.microsoft.com/office/drawing/2014/main" id="{762A37FE-7DA2-4565-8637-628DCD84D0CD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1016</xdr:row>
      <xdr:rowOff>0</xdr:rowOff>
    </xdr:from>
    <xdr:ext cx="304800" cy="304800"/>
    <xdr:sp macro="" textlink="">
      <xdr:nvSpPr>
        <xdr:cNvPr id="258" name="11QBPzxiMA7bBM:" descr="Image result for 5045496088618">
          <a:extLst>
            <a:ext uri="{FF2B5EF4-FFF2-40B4-BE49-F238E27FC236}">
              <a16:creationId xmlns:a16="http://schemas.microsoft.com/office/drawing/2014/main" id="{4755EE9B-85B7-4EB6-9566-8ABD09D6E923}"/>
            </a:ext>
          </a:extLst>
        </xdr:cNvPr>
        <xdr:cNvSpPr>
          <a:spLocks noChangeAspect="1" noChangeArrowheads="1"/>
        </xdr:cNvSpPr>
      </xdr:nvSpPr>
      <xdr:spPr bwMode="auto">
        <a:xfrm>
          <a:off x="1028700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59" name="M6-brhIgOpiBuM:" descr="Image result for 5045496088618">
          <a:extLst>
            <a:ext uri="{FF2B5EF4-FFF2-40B4-BE49-F238E27FC236}">
              <a16:creationId xmlns:a16="http://schemas.microsoft.com/office/drawing/2014/main" id="{9351808C-FE69-4ED8-A45F-72034BAE8618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60" name="AutoShape 2" descr="Image result for 5045496088618">
          <a:extLst>
            <a:ext uri="{FF2B5EF4-FFF2-40B4-BE49-F238E27FC236}">
              <a16:creationId xmlns:a16="http://schemas.microsoft.com/office/drawing/2014/main" id="{5A7760BC-E5C7-4ADD-A1F9-3A4471547738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1016</xdr:row>
      <xdr:rowOff>0</xdr:rowOff>
    </xdr:from>
    <xdr:ext cx="304800" cy="304800"/>
    <xdr:sp macro="" textlink="">
      <xdr:nvSpPr>
        <xdr:cNvPr id="261" name="11QBPzxiMA7bBM:" descr="Image result for 5045496088618">
          <a:extLst>
            <a:ext uri="{FF2B5EF4-FFF2-40B4-BE49-F238E27FC236}">
              <a16:creationId xmlns:a16="http://schemas.microsoft.com/office/drawing/2014/main" id="{8F17E390-66E2-43DF-BD54-2DF2127FD3B9}"/>
            </a:ext>
          </a:extLst>
        </xdr:cNvPr>
        <xdr:cNvSpPr>
          <a:spLocks noChangeAspect="1" noChangeArrowheads="1"/>
        </xdr:cNvSpPr>
      </xdr:nvSpPr>
      <xdr:spPr bwMode="auto">
        <a:xfrm>
          <a:off x="1028700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62" name="M6-brhIgOpiBuM:" descr="Image result for 5045496088618">
          <a:extLst>
            <a:ext uri="{FF2B5EF4-FFF2-40B4-BE49-F238E27FC236}">
              <a16:creationId xmlns:a16="http://schemas.microsoft.com/office/drawing/2014/main" id="{9FF1714F-E7C9-4A82-94CF-61798F66D453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63" name="AutoShape 2" descr="Image result for 5045496088618">
          <a:extLst>
            <a:ext uri="{FF2B5EF4-FFF2-40B4-BE49-F238E27FC236}">
              <a16:creationId xmlns:a16="http://schemas.microsoft.com/office/drawing/2014/main" id="{F58D26FD-5415-4AB5-A5B1-A865A52861F8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64" name="M6-brhIgOpiBuM:" descr="Image result for 5045496088618">
          <a:extLst>
            <a:ext uri="{FF2B5EF4-FFF2-40B4-BE49-F238E27FC236}">
              <a16:creationId xmlns:a16="http://schemas.microsoft.com/office/drawing/2014/main" id="{796DED61-9A99-4898-9BB0-728FC1C2EDFE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65" name="AutoShape 2" descr="Image result for 5045496088618">
          <a:extLst>
            <a:ext uri="{FF2B5EF4-FFF2-40B4-BE49-F238E27FC236}">
              <a16:creationId xmlns:a16="http://schemas.microsoft.com/office/drawing/2014/main" id="{444DB72A-E427-4982-8171-264BDFDFA0DA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66" name="M6-brhIgOpiBuM:" descr="Image result for 5045496088618">
          <a:extLst>
            <a:ext uri="{FF2B5EF4-FFF2-40B4-BE49-F238E27FC236}">
              <a16:creationId xmlns:a16="http://schemas.microsoft.com/office/drawing/2014/main" id="{B168842A-CFF3-4C41-BCA3-C711C76E672D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67" name="AutoShape 2" descr="Image result for 5045496088618">
          <a:extLst>
            <a:ext uri="{FF2B5EF4-FFF2-40B4-BE49-F238E27FC236}">
              <a16:creationId xmlns:a16="http://schemas.microsoft.com/office/drawing/2014/main" id="{9B26D75A-205B-45EC-9122-51EAB144BA04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68" name="M6-brhIgOpiBuM:" descr="Image result for 5045496088618">
          <a:extLst>
            <a:ext uri="{FF2B5EF4-FFF2-40B4-BE49-F238E27FC236}">
              <a16:creationId xmlns:a16="http://schemas.microsoft.com/office/drawing/2014/main" id="{7C62868B-46E5-41F9-953F-1F99CBF9AA67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69" name="AutoShape 2" descr="Image result for 5045496088618">
          <a:extLst>
            <a:ext uri="{FF2B5EF4-FFF2-40B4-BE49-F238E27FC236}">
              <a16:creationId xmlns:a16="http://schemas.microsoft.com/office/drawing/2014/main" id="{24B5AFE9-1BD5-456C-8A93-E45173B41CDA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70" name="M6-brhIgOpiBuM:" descr="Image result for 5045496088618">
          <a:extLst>
            <a:ext uri="{FF2B5EF4-FFF2-40B4-BE49-F238E27FC236}">
              <a16:creationId xmlns:a16="http://schemas.microsoft.com/office/drawing/2014/main" id="{C90C56B1-2A8A-41F1-81BF-A2DE70F23BDB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71" name="AutoShape 2" descr="Image result for 5045496088618">
          <a:extLst>
            <a:ext uri="{FF2B5EF4-FFF2-40B4-BE49-F238E27FC236}">
              <a16:creationId xmlns:a16="http://schemas.microsoft.com/office/drawing/2014/main" id="{73040403-15C0-439E-AFCE-E22C5E52945C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72" name="M6-brhIgOpiBuM:" descr="Image result for 5045496088618">
          <a:extLst>
            <a:ext uri="{FF2B5EF4-FFF2-40B4-BE49-F238E27FC236}">
              <a16:creationId xmlns:a16="http://schemas.microsoft.com/office/drawing/2014/main" id="{C617100F-BEC7-465D-B5A9-7AF1D9247AC1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73" name="AutoShape 2" descr="Image result for 5045496088618">
          <a:extLst>
            <a:ext uri="{FF2B5EF4-FFF2-40B4-BE49-F238E27FC236}">
              <a16:creationId xmlns:a16="http://schemas.microsoft.com/office/drawing/2014/main" id="{7C3F3CC3-4027-4BF7-887D-0490B64F92A2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74" name="M6-brhIgOpiBuM:" descr="Image result for 5045496088618">
          <a:extLst>
            <a:ext uri="{FF2B5EF4-FFF2-40B4-BE49-F238E27FC236}">
              <a16:creationId xmlns:a16="http://schemas.microsoft.com/office/drawing/2014/main" id="{7934080B-F011-4EFD-8C78-522CF3D9F594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75" name="AutoShape 2" descr="Image result for 5045496088618">
          <a:extLst>
            <a:ext uri="{FF2B5EF4-FFF2-40B4-BE49-F238E27FC236}">
              <a16:creationId xmlns:a16="http://schemas.microsoft.com/office/drawing/2014/main" id="{279A4ED3-BB8B-46B4-9582-2FD3E8BE06F2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76" name="M6-brhIgOpiBuM:" descr="Image result for 5045496088618">
          <a:extLst>
            <a:ext uri="{FF2B5EF4-FFF2-40B4-BE49-F238E27FC236}">
              <a16:creationId xmlns:a16="http://schemas.microsoft.com/office/drawing/2014/main" id="{749FF095-B1E8-4F02-BCD3-F03463DCAB62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77" name="AutoShape 2" descr="Image result for 5045496088618">
          <a:extLst>
            <a:ext uri="{FF2B5EF4-FFF2-40B4-BE49-F238E27FC236}">
              <a16:creationId xmlns:a16="http://schemas.microsoft.com/office/drawing/2014/main" id="{CBCC02F5-520D-44CE-A353-BAC104828C06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78" name="M6-brhIgOpiBuM:" descr="Image result for 5045496088618">
          <a:extLst>
            <a:ext uri="{FF2B5EF4-FFF2-40B4-BE49-F238E27FC236}">
              <a16:creationId xmlns:a16="http://schemas.microsoft.com/office/drawing/2014/main" id="{37D8E961-32CB-4016-ADEF-4684C10619F3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79" name="AutoShape 2" descr="Image result for 5045496088618">
          <a:extLst>
            <a:ext uri="{FF2B5EF4-FFF2-40B4-BE49-F238E27FC236}">
              <a16:creationId xmlns:a16="http://schemas.microsoft.com/office/drawing/2014/main" id="{E1E27D83-D66C-4234-BA30-04AA1A671662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80" name="M6-brhIgOpiBuM:" descr="Image result for 5045496088618">
          <a:extLst>
            <a:ext uri="{FF2B5EF4-FFF2-40B4-BE49-F238E27FC236}">
              <a16:creationId xmlns:a16="http://schemas.microsoft.com/office/drawing/2014/main" id="{1BC4AAE6-CBE2-40CD-998A-738BCD1E9C9D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81" name="AutoShape 2" descr="Image result for 5045496088618">
          <a:extLst>
            <a:ext uri="{FF2B5EF4-FFF2-40B4-BE49-F238E27FC236}">
              <a16:creationId xmlns:a16="http://schemas.microsoft.com/office/drawing/2014/main" id="{BB180DCB-7764-43DE-BB6E-FA8A3D30A17F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20114"/>
    <xdr:sp macro="" textlink="">
      <xdr:nvSpPr>
        <xdr:cNvPr id="282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54731EB6-2D38-438F-92A6-1078DAEF03B7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201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1018</xdr:row>
      <xdr:rowOff>0</xdr:rowOff>
    </xdr:from>
    <xdr:to>
      <xdr:col>2</xdr:col>
      <xdr:colOff>9525</xdr:colOff>
      <xdr:row>1018</xdr:row>
      <xdr:rowOff>9525</xdr:rowOff>
    </xdr:to>
    <xdr:pic>
      <xdr:nvPicPr>
        <xdr:cNvPr id="283" name="Picture 282" descr="https://www.sephora.com/img/ufe/placeholder.png">
          <a:extLst>
            <a:ext uri="{FF2B5EF4-FFF2-40B4-BE49-F238E27FC236}">
              <a16:creationId xmlns:a16="http://schemas.microsoft.com/office/drawing/2014/main" id="{2F83BE46-792D-4089-A2EB-1E6F85B7D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21160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1018</xdr:row>
      <xdr:rowOff>0</xdr:rowOff>
    </xdr:from>
    <xdr:to>
      <xdr:col>3</xdr:col>
      <xdr:colOff>9525</xdr:colOff>
      <xdr:row>1018</xdr:row>
      <xdr:rowOff>9525</xdr:rowOff>
    </xdr:to>
    <xdr:pic>
      <xdr:nvPicPr>
        <xdr:cNvPr id="284" name="Picture 283" descr="https://www.sephora.com/img/ufe/placeholder.png">
          <a:extLst>
            <a:ext uri="{FF2B5EF4-FFF2-40B4-BE49-F238E27FC236}">
              <a16:creationId xmlns:a16="http://schemas.microsoft.com/office/drawing/2014/main" id="{5FD516A8-FF7A-494F-A838-4C828524F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21160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85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6E3A2994-B7FA-4757-B1A4-C70949E240EF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86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1838668A-0122-45CD-881A-8ED4F79CFE7E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87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7D18CF04-7EB5-441D-B799-84D7CA82D304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88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0FE1462C-4CC3-4977-BC0A-9AAFEEEB190C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89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4CA32E71-3581-48A2-895B-9CC4CA5069AC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90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9551D959-0DAD-4F64-88BB-7E2C419EDF5B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91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45A25F36-D628-417D-AD70-E96523BC6AAD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92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9591A9D9-30D0-4E9A-A780-F97252B09976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93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F9E57DA4-5020-4E08-8D70-18C4AB5D820E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94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DCD33211-77F4-4F82-9BE6-F814519C4871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95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AB679A66-7A1D-45E5-AEB2-DD09A6E62202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96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7A6B0A80-A9FD-4DC6-8C99-CE880BE37477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97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6800C512-920F-4DB5-898B-04A230218D06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98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5A175FB5-B3BC-4B65-872A-CBEC653F2833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299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FE1461D9-584F-4BCC-9308-75CEF8D7C669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00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D5C5CE80-C774-4E3D-98AE-1925BF668488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01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6A8ADF2E-AF8D-4AED-98C4-A94DD813E76A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02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D3E4C64A-5421-4072-9418-95A9BD4A80A6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20114"/>
    <xdr:sp macro="" textlink="">
      <xdr:nvSpPr>
        <xdr:cNvPr id="303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D47FEEAC-94DA-4BBD-8A7D-9A61CE26770C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201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04" name="AutoShape 2" descr="Image result for 5045496088618">
          <a:extLst>
            <a:ext uri="{FF2B5EF4-FFF2-40B4-BE49-F238E27FC236}">
              <a16:creationId xmlns:a16="http://schemas.microsoft.com/office/drawing/2014/main" id="{DC26307A-6A09-4BEA-9770-8BA1CBC6D7CB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05" name="M6-brhIgOpiBuM:" descr="Image result for 5045496088618">
          <a:extLst>
            <a:ext uri="{FF2B5EF4-FFF2-40B4-BE49-F238E27FC236}">
              <a16:creationId xmlns:a16="http://schemas.microsoft.com/office/drawing/2014/main" id="{D7F82AEB-06FE-4062-A83E-E2E5BFC280C6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06" name="AutoShape 2" descr="Image result for 5045496088618">
          <a:extLst>
            <a:ext uri="{FF2B5EF4-FFF2-40B4-BE49-F238E27FC236}">
              <a16:creationId xmlns:a16="http://schemas.microsoft.com/office/drawing/2014/main" id="{A731BC70-5CEB-4930-85CB-D2B8AEF0CCE9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07" name="M6-brhIgOpiBuM:" descr="Image result for 5045496088618">
          <a:extLst>
            <a:ext uri="{FF2B5EF4-FFF2-40B4-BE49-F238E27FC236}">
              <a16:creationId xmlns:a16="http://schemas.microsoft.com/office/drawing/2014/main" id="{7EF59D85-FCB8-4EC4-B6C9-B40D5056DF5D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08" name="AutoShape 2" descr="Image result for 5045496088618">
          <a:extLst>
            <a:ext uri="{FF2B5EF4-FFF2-40B4-BE49-F238E27FC236}">
              <a16:creationId xmlns:a16="http://schemas.microsoft.com/office/drawing/2014/main" id="{30EA7DEC-9F04-4A85-B13F-7A452C36FFC9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1016</xdr:row>
      <xdr:rowOff>0</xdr:rowOff>
    </xdr:from>
    <xdr:ext cx="304800" cy="304800"/>
    <xdr:sp macro="" textlink="">
      <xdr:nvSpPr>
        <xdr:cNvPr id="309" name="11QBPzxiMA7bBM:" descr="Image result for 5045496088618">
          <a:extLst>
            <a:ext uri="{FF2B5EF4-FFF2-40B4-BE49-F238E27FC236}">
              <a16:creationId xmlns:a16="http://schemas.microsoft.com/office/drawing/2014/main" id="{632A57B8-CAE1-4728-8AB9-F2045DDDA158}"/>
            </a:ext>
          </a:extLst>
        </xdr:cNvPr>
        <xdr:cNvSpPr>
          <a:spLocks noChangeAspect="1" noChangeArrowheads="1"/>
        </xdr:cNvSpPr>
      </xdr:nvSpPr>
      <xdr:spPr bwMode="auto">
        <a:xfrm>
          <a:off x="1028700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10" name="M6-brhIgOpiBuM:" descr="Image result for 5045496088618">
          <a:extLst>
            <a:ext uri="{FF2B5EF4-FFF2-40B4-BE49-F238E27FC236}">
              <a16:creationId xmlns:a16="http://schemas.microsoft.com/office/drawing/2014/main" id="{828CCB98-1906-4A86-B042-D047071060BE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11" name="AutoShape 2" descr="Image result for 5045496088618">
          <a:extLst>
            <a:ext uri="{FF2B5EF4-FFF2-40B4-BE49-F238E27FC236}">
              <a16:creationId xmlns:a16="http://schemas.microsoft.com/office/drawing/2014/main" id="{DA680DD9-023D-4882-B6F7-942617D6876B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12" name="M6-brhIgOpiBuM:" descr="Image result for 5045496088618">
          <a:extLst>
            <a:ext uri="{FF2B5EF4-FFF2-40B4-BE49-F238E27FC236}">
              <a16:creationId xmlns:a16="http://schemas.microsoft.com/office/drawing/2014/main" id="{C58F08AD-A0E1-4D00-878C-5DD7D66993BA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13" name="AutoShape 2" descr="Image result for 5045496088618">
          <a:extLst>
            <a:ext uri="{FF2B5EF4-FFF2-40B4-BE49-F238E27FC236}">
              <a16:creationId xmlns:a16="http://schemas.microsoft.com/office/drawing/2014/main" id="{E51280DF-5521-4746-A8E2-B794A6AF33C0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14" name="M6-brhIgOpiBuM:" descr="Image result for 5045496088618">
          <a:extLst>
            <a:ext uri="{FF2B5EF4-FFF2-40B4-BE49-F238E27FC236}">
              <a16:creationId xmlns:a16="http://schemas.microsoft.com/office/drawing/2014/main" id="{4C16D857-B909-4708-A1B9-32A0D16FD178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15" name="AutoShape 2" descr="Image result for 5045496088618">
          <a:extLst>
            <a:ext uri="{FF2B5EF4-FFF2-40B4-BE49-F238E27FC236}">
              <a16:creationId xmlns:a16="http://schemas.microsoft.com/office/drawing/2014/main" id="{B2FB2A7F-E81C-46AF-B7A6-A329BEC0438A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1016</xdr:row>
      <xdr:rowOff>0</xdr:rowOff>
    </xdr:from>
    <xdr:ext cx="304800" cy="304800"/>
    <xdr:sp macro="" textlink="">
      <xdr:nvSpPr>
        <xdr:cNvPr id="316" name="11QBPzxiMA7bBM:" descr="Image result for 5045496088618">
          <a:extLst>
            <a:ext uri="{FF2B5EF4-FFF2-40B4-BE49-F238E27FC236}">
              <a16:creationId xmlns:a16="http://schemas.microsoft.com/office/drawing/2014/main" id="{BDB5FEEC-DDB8-42EA-8DE3-5AA12980084C}"/>
            </a:ext>
          </a:extLst>
        </xdr:cNvPr>
        <xdr:cNvSpPr>
          <a:spLocks noChangeAspect="1" noChangeArrowheads="1"/>
        </xdr:cNvSpPr>
      </xdr:nvSpPr>
      <xdr:spPr bwMode="auto">
        <a:xfrm>
          <a:off x="1028700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17" name="M6-brhIgOpiBuM:" descr="Image result for 5045496088618">
          <a:extLst>
            <a:ext uri="{FF2B5EF4-FFF2-40B4-BE49-F238E27FC236}">
              <a16:creationId xmlns:a16="http://schemas.microsoft.com/office/drawing/2014/main" id="{605469B0-7F09-4EF9-842D-24011BD2371E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18" name="AutoShape 2" descr="Image result for 5045496088618">
          <a:extLst>
            <a:ext uri="{FF2B5EF4-FFF2-40B4-BE49-F238E27FC236}">
              <a16:creationId xmlns:a16="http://schemas.microsoft.com/office/drawing/2014/main" id="{E872C08C-1DBC-471F-B172-C4CF79CB14B6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1016</xdr:row>
      <xdr:rowOff>0</xdr:rowOff>
    </xdr:from>
    <xdr:ext cx="304800" cy="304800"/>
    <xdr:sp macro="" textlink="">
      <xdr:nvSpPr>
        <xdr:cNvPr id="319" name="11QBPzxiMA7bBM:" descr="Image result for 5045496088618">
          <a:extLst>
            <a:ext uri="{FF2B5EF4-FFF2-40B4-BE49-F238E27FC236}">
              <a16:creationId xmlns:a16="http://schemas.microsoft.com/office/drawing/2014/main" id="{FCE0192B-3382-477A-A207-473ECB45DA0A}"/>
            </a:ext>
          </a:extLst>
        </xdr:cNvPr>
        <xdr:cNvSpPr>
          <a:spLocks noChangeAspect="1" noChangeArrowheads="1"/>
        </xdr:cNvSpPr>
      </xdr:nvSpPr>
      <xdr:spPr bwMode="auto">
        <a:xfrm>
          <a:off x="1028700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20" name="M6-brhIgOpiBuM:" descr="Image result for 5045496088618">
          <a:extLst>
            <a:ext uri="{FF2B5EF4-FFF2-40B4-BE49-F238E27FC236}">
              <a16:creationId xmlns:a16="http://schemas.microsoft.com/office/drawing/2014/main" id="{DA9B8D00-4AD5-4F0E-8918-E3D980087632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21" name="AutoShape 2" descr="Image result for 5045496088618">
          <a:extLst>
            <a:ext uri="{FF2B5EF4-FFF2-40B4-BE49-F238E27FC236}">
              <a16:creationId xmlns:a16="http://schemas.microsoft.com/office/drawing/2014/main" id="{CB6BD485-D476-4A23-9E98-092E4DFA53A8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1016</xdr:row>
      <xdr:rowOff>0</xdr:rowOff>
    </xdr:from>
    <xdr:ext cx="304800" cy="304800"/>
    <xdr:sp macro="" textlink="">
      <xdr:nvSpPr>
        <xdr:cNvPr id="322" name="11QBPzxiMA7bBM:" descr="Image result for 5045496088618">
          <a:extLst>
            <a:ext uri="{FF2B5EF4-FFF2-40B4-BE49-F238E27FC236}">
              <a16:creationId xmlns:a16="http://schemas.microsoft.com/office/drawing/2014/main" id="{6F054B1D-5DB3-4E3A-9DEE-31F6D64D900E}"/>
            </a:ext>
          </a:extLst>
        </xdr:cNvPr>
        <xdr:cNvSpPr>
          <a:spLocks noChangeAspect="1" noChangeArrowheads="1"/>
        </xdr:cNvSpPr>
      </xdr:nvSpPr>
      <xdr:spPr bwMode="auto">
        <a:xfrm>
          <a:off x="1028700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23" name="M6-brhIgOpiBuM:" descr="Image result for 5045496088618">
          <a:extLst>
            <a:ext uri="{FF2B5EF4-FFF2-40B4-BE49-F238E27FC236}">
              <a16:creationId xmlns:a16="http://schemas.microsoft.com/office/drawing/2014/main" id="{035E8045-BBF3-4E6C-9BDE-D8E606757B2B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24" name="AutoShape 2" descr="Image result for 5045496088618">
          <a:extLst>
            <a:ext uri="{FF2B5EF4-FFF2-40B4-BE49-F238E27FC236}">
              <a16:creationId xmlns:a16="http://schemas.microsoft.com/office/drawing/2014/main" id="{799414B6-2344-4EA9-9B89-42F063654B36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1016</xdr:row>
      <xdr:rowOff>0</xdr:rowOff>
    </xdr:from>
    <xdr:ext cx="304800" cy="304800"/>
    <xdr:sp macro="" textlink="">
      <xdr:nvSpPr>
        <xdr:cNvPr id="325" name="11QBPzxiMA7bBM:" descr="Image result for 5045496088618">
          <a:extLst>
            <a:ext uri="{FF2B5EF4-FFF2-40B4-BE49-F238E27FC236}">
              <a16:creationId xmlns:a16="http://schemas.microsoft.com/office/drawing/2014/main" id="{8F9D96FE-F418-464E-B4AC-61867FEF7611}"/>
            </a:ext>
          </a:extLst>
        </xdr:cNvPr>
        <xdr:cNvSpPr>
          <a:spLocks noChangeAspect="1" noChangeArrowheads="1"/>
        </xdr:cNvSpPr>
      </xdr:nvSpPr>
      <xdr:spPr bwMode="auto">
        <a:xfrm>
          <a:off x="1028700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26" name="M6-brhIgOpiBuM:" descr="Image result for 5045496088618">
          <a:extLst>
            <a:ext uri="{FF2B5EF4-FFF2-40B4-BE49-F238E27FC236}">
              <a16:creationId xmlns:a16="http://schemas.microsoft.com/office/drawing/2014/main" id="{C133ED25-5FF5-4FBB-AA99-E43252155FA7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27" name="AutoShape 2" descr="Image result for 5045496088618">
          <a:extLst>
            <a:ext uri="{FF2B5EF4-FFF2-40B4-BE49-F238E27FC236}">
              <a16:creationId xmlns:a16="http://schemas.microsoft.com/office/drawing/2014/main" id="{E4131348-FE03-4A21-A163-B0EAFE47A306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1016</xdr:row>
      <xdr:rowOff>0</xdr:rowOff>
    </xdr:from>
    <xdr:ext cx="304800" cy="304800"/>
    <xdr:sp macro="" textlink="">
      <xdr:nvSpPr>
        <xdr:cNvPr id="328" name="11QBPzxiMA7bBM:" descr="Image result for 5045496088618">
          <a:extLst>
            <a:ext uri="{FF2B5EF4-FFF2-40B4-BE49-F238E27FC236}">
              <a16:creationId xmlns:a16="http://schemas.microsoft.com/office/drawing/2014/main" id="{F1823D3C-A480-44C3-99D6-F28DE8F4693A}"/>
            </a:ext>
          </a:extLst>
        </xdr:cNvPr>
        <xdr:cNvSpPr>
          <a:spLocks noChangeAspect="1" noChangeArrowheads="1"/>
        </xdr:cNvSpPr>
      </xdr:nvSpPr>
      <xdr:spPr bwMode="auto">
        <a:xfrm>
          <a:off x="1028700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29" name="M6-brhIgOpiBuM:" descr="Image result for 5045496088618">
          <a:extLst>
            <a:ext uri="{FF2B5EF4-FFF2-40B4-BE49-F238E27FC236}">
              <a16:creationId xmlns:a16="http://schemas.microsoft.com/office/drawing/2014/main" id="{175C6748-DAB7-408A-AA8A-8038DA359EDD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30" name="AutoShape 2" descr="Image result for 5045496088618">
          <a:extLst>
            <a:ext uri="{FF2B5EF4-FFF2-40B4-BE49-F238E27FC236}">
              <a16:creationId xmlns:a16="http://schemas.microsoft.com/office/drawing/2014/main" id="{7B79C878-90CD-45CE-B6DE-71B0884E7EC2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1016</xdr:row>
      <xdr:rowOff>0</xdr:rowOff>
    </xdr:from>
    <xdr:ext cx="304800" cy="304800"/>
    <xdr:sp macro="" textlink="">
      <xdr:nvSpPr>
        <xdr:cNvPr id="331" name="11QBPzxiMA7bBM:" descr="Image result for 5045496088618">
          <a:extLst>
            <a:ext uri="{FF2B5EF4-FFF2-40B4-BE49-F238E27FC236}">
              <a16:creationId xmlns:a16="http://schemas.microsoft.com/office/drawing/2014/main" id="{483934E5-E617-4419-ACFF-894DDAC3C7AA}"/>
            </a:ext>
          </a:extLst>
        </xdr:cNvPr>
        <xdr:cNvSpPr>
          <a:spLocks noChangeAspect="1" noChangeArrowheads="1"/>
        </xdr:cNvSpPr>
      </xdr:nvSpPr>
      <xdr:spPr bwMode="auto">
        <a:xfrm>
          <a:off x="1028700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32" name="M6-brhIgOpiBuM:" descr="Image result for 5045496088618">
          <a:extLst>
            <a:ext uri="{FF2B5EF4-FFF2-40B4-BE49-F238E27FC236}">
              <a16:creationId xmlns:a16="http://schemas.microsoft.com/office/drawing/2014/main" id="{AD63940B-51DE-43BC-8CF0-F1108A09F6C6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33" name="AutoShape 2" descr="Image result for 5045496088618">
          <a:extLst>
            <a:ext uri="{FF2B5EF4-FFF2-40B4-BE49-F238E27FC236}">
              <a16:creationId xmlns:a16="http://schemas.microsoft.com/office/drawing/2014/main" id="{22CE7CDF-0C0B-42C9-A4D3-8A8488187EB9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34" name="M6-brhIgOpiBuM:" descr="Image result for 5045496088618">
          <a:extLst>
            <a:ext uri="{FF2B5EF4-FFF2-40B4-BE49-F238E27FC236}">
              <a16:creationId xmlns:a16="http://schemas.microsoft.com/office/drawing/2014/main" id="{0D2DDED4-2370-47E1-8457-490AFC11E813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35" name="AutoShape 2" descr="Image result for 5045496088618">
          <a:extLst>
            <a:ext uri="{FF2B5EF4-FFF2-40B4-BE49-F238E27FC236}">
              <a16:creationId xmlns:a16="http://schemas.microsoft.com/office/drawing/2014/main" id="{A31BDB11-C207-41BB-92CA-CBE416008C0D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36" name="M6-brhIgOpiBuM:" descr="Image result for 5045496088618">
          <a:extLst>
            <a:ext uri="{FF2B5EF4-FFF2-40B4-BE49-F238E27FC236}">
              <a16:creationId xmlns:a16="http://schemas.microsoft.com/office/drawing/2014/main" id="{84666413-D833-45ED-8BF7-CDCF0D62D32C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37" name="AutoShape 2" descr="Image result for 5045496088618">
          <a:extLst>
            <a:ext uri="{FF2B5EF4-FFF2-40B4-BE49-F238E27FC236}">
              <a16:creationId xmlns:a16="http://schemas.microsoft.com/office/drawing/2014/main" id="{B89B02E6-4742-4978-8A57-5D14675C9468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38" name="M6-brhIgOpiBuM:" descr="Image result for 5045496088618">
          <a:extLst>
            <a:ext uri="{FF2B5EF4-FFF2-40B4-BE49-F238E27FC236}">
              <a16:creationId xmlns:a16="http://schemas.microsoft.com/office/drawing/2014/main" id="{DD9894F9-FA64-45E3-BEF6-E241D40F3AC3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39" name="AutoShape 2" descr="Image result for 5045496088618">
          <a:extLst>
            <a:ext uri="{FF2B5EF4-FFF2-40B4-BE49-F238E27FC236}">
              <a16:creationId xmlns:a16="http://schemas.microsoft.com/office/drawing/2014/main" id="{87338B9F-58E6-4F9F-B528-85F6BE74C07E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40" name="M6-brhIgOpiBuM:" descr="Image result for 5045496088618">
          <a:extLst>
            <a:ext uri="{FF2B5EF4-FFF2-40B4-BE49-F238E27FC236}">
              <a16:creationId xmlns:a16="http://schemas.microsoft.com/office/drawing/2014/main" id="{C7681D19-BA0B-41D6-825C-D765ACD83AB4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41" name="AutoShape 2" descr="Image result for 5045496088618">
          <a:extLst>
            <a:ext uri="{FF2B5EF4-FFF2-40B4-BE49-F238E27FC236}">
              <a16:creationId xmlns:a16="http://schemas.microsoft.com/office/drawing/2014/main" id="{07918B30-C724-42B5-A718-DC9A1C0BC2B3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42" name="M6-brhIgOpiBuM:" descr="Image result for 5045496088618">
          <a:extLst>
            <a:ext uri="{FF2B5EF4-FFF2-40B4-BE49-F238E27FC236}">
              <a16:creationId xmlns:a16="http://schemas.microsoft.com/office/drawing/2014/main" id="{DA5A007B-566C-4487-85CA-751DF6702EF7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43" name="AutoShape 2" descr="Image result for 5045496088618">
          <a:extLst>
            <a:ext uri="{FF2B5EF4-FFF2-40B4-BE49-F238E27FC236}">
              <a16:creationId xmlns:a16="http://schemas.microsoft.com/office/drawing/2014/main" id="{B77A3F1C-3470-4363-804C-09A7B3730C0D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44" name="M6-brhIgOpiBuM:" descr="Image result for 5045496088618">
          <a:extLst>
            <a:ext uri="{FF2B5EF4-FFF2-40B4-BE49-F238E27FC236}">
              <a16:creationId xmlns:a16="http://schemas.microsoft.com/office/drawing/2014/main" id="{319E372F-5B70-4B63-8477-9C89EEAE6CA7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45" name="AutoShape 2" descr="Image result for 5045496088618">
          <a:extLst>
            <a:ext uri="{FF2B5EF4-FFF2-40B4-BE49-F238E27FC236}">
              <a16:creationId xmlns:a16="http://schemas.microsoft.com/office/drawing/2014/main" id="{BDD0F28B-2015-408B-A1FD-01E293DC8895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46" name="M6-brhIgOpiBuM:" descr="Image result for 5045496088618">
          <a:extLst>
            <a:ext uri="{FF2B5EF4-FFF2-40B4-BE49-F238E27FC236}">
              <a16:creationId xmlns:a16="http://schemas.microsoft.com/office/drawing/2014/main" id="{5E149D6C-8DC6-45CA-B98C-45D739EA2FA2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47" name="AutoShape 2" descr="Image result for 5045496088618">
          <a:extLst>
            <a:ext uri="{FF2B5EF4-FFF2-40B4-BE49-F238E27FC236}">
              <a16:creationId xmlns:a16="http://schemas.microsoft.com/office/drawing/2014/main" id="{00E7DB46-61AA-412D-A41C-736DED9E2609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48" name="M6-brhIgOpiBuM:" descr="Image result for 5045496088618">
          <a:extLst>
            <a:ext uri="{FF2B5EF4-FFF2-40B4-BE49-F238E27FC236}">
              <a16:creationId xmlns:a16="http://schemas.microsoft.com/office/drawing/2014/main" id="{066BA5DA-DA2A-4868-A2C5-E0201931F68B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49" name="AutoShape 2" descr="Image result for 5045496088618">
          <a:extLst>
            <a:ext uri="{FF2B5EF4-FFF2-40B4-BE49-F238E27FC236}">
              <a16:creationId xmlns:a16="http://schemas.microsoft.com/office/drawing/2014/main" id="{AE918B45-75D5-46E0-8198-3B97786DBB8E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50" name="M6-brhIgOpiBuM:" descr="Image result for 5045496088618">
          <a:extLst>
            <a:ext uri="{FF2B5EF4-FFF2-40B4-BE49-F238E27FC236}">
              <a16:creationId xmlns:a16="http://schemas.microsoft.com/office/drawing/2014/main" id="{B27DD6D1-CA36-4F8C-9E37-4444EF9D756E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51" name="AutoShape 2" descr="Image result for 5045496088618">
          <a:extLst>
            <a:ext uri="{FF2B5EF4-FFF2-40B4-BE49-F238E27FC236}">
              <a16:creationId xmlns:a16="http://schemas.microsoft.com/office/drawing/2014/main" id="{F1A0527A-CB5D-4CF2-9639-CF2BDC746A70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1016</xdr:row>
      <xdr:rowOff>0</xdr:rowOff>
    </xdr:from>
    <xdr:ext cx="304800" cy="304800"/>
    <xdr:sp macro="" textlink="">
      <xdr:nvSpPr>
        <xdr:cNvPr id="352" name="M6-brhIgOpiBuM:" descr="Image result for 5045496088618">
          <a:extLst>
            <a:ext uri="{FF2B5EF4-FFF2-40B4-BE49-F238E27FC236}">
              <a16:creationId xmlns:a16="http://schemas.microsoft.com/office/drawing/2014/main" id="{1AE811EA-FAAD-4D37-AF01-87C4A91470EA}"/>
            </a:ext>
          </a:extLst>
        </xdr:cNvPr>
        <xdr:cNvSpPr>
          <a:spLocks noChangeAspect="1" noChangeArrowheads="1"/>
        </xdr:cNvSpPr>
      </xdr:nvSpPr>
      <xdr:spPr bwMode="auto">
        <a:xfrm>
          <a:off x="6410325" y="2112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1020</xdr:row>
      <xdr:rowOff>0</xdr:rowOff>
    </xdr:from>
    <xdr:ext cx="9525" cy="9525"/>
    <xdr:pic>
      <xdr:nvPicPr>
        <xdr:cNvPr id="353" name="Picture 352" descr="https://www.sephora.com/img/ufe/placeholder.png">
          <a:extLst>
            <a:ext uri="{FF2B5EF4-FFF2-40B4-BE49-F238E27FC236}">
              <a16:creationId xmlns:a16="http://schemas.microsoft.com/office/drawing/2014/main" id="{2C0BA7AD-C3CD-4BF7-BCD5-2410301DF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21198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1020</xdr:row>
      <xdr:rowOff>0</xdr:rowOff>
    </xdr:from>
    <xdr:ext cx="9525" cy="9525"/>
    <xdr:pic>
      <xdr:nvPicPr>
        <xdr:cNvPr id="354" name="Picture 353" descr="https://www.sephora.com/img/ufe/placeholder.png">
          <a:extLst>
            <a:ext uri="{FF2B5EF4-FFF2-40B4-BE49-F238E27FC236}">
              <a16:creationId xmlns:a16="http://schemas.microsoft.com/office/drawing/2014/main" id="{ABCD5A6D-4D8B-45EB-9DF4-4C7DCC9AF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21198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1020</xdr:row>
      <xdr:rowOff>0</xdr:rowOff>
    </xdr:from>
    <xdr:ext cx="9525" cy="9525"/>
    <xdr:pic>
      <xdr:nvPicPr>
        <xdr:cNvPr id="355" name="Picture 354" descr="https://www.sephora.com/img/ufe/placeholder.png">
          <a:extLst>
            <a:ext uri="{FF2B5EF4-FFF2-40B4-BE49-F238E27FC236}">
              <a16:creationId xmlns:a16="http://schemas.microsoft.com/office/drawing/2014/main" id="{79BDF613-7AEA-4E9D-B91D-60E82FE97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21198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1020</xdr:row>
      <xdr:rowOff>0</xdr:rowOff>
    </xdr:from>
    <xdr:ext cx="9525" cy="9525"/>
    <xdr:pic>
      <xdr:nvPicPr>
        <xdr:cNvPr id="356" name="Picture 355" descr="https://www.sephora.com/img/ufe/placeholder.png">
          <a:extLst>
            <a:ext uri="{FF2B5EF4-FFF2-40B4-BE49-F238E27FC236}">
              <a16:creationId xmlns:a16="http://schemas.microsoft.com/office/drawing/2014/main" id="{4950F567-0ECF-486D-8377-E216BF7E0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21198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362</xdr:row>
      <xdr:rowOff>0</xdr:rowOff>
    </xdr:from>
    <xdr:ext cx="304800" cy="320114"/>
    <xdr:sp macro="" textlink="">
      <xdr:nvSpPr>
        <xdr:cNvPr id="357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F2A7FD0A-1E7D-4A8D-905D-891011420905}"/>
            </a:ext>
          </a:extLst>
        </xdr:cNvPr>
        <xdr:cNvSpPr>
          <a:spLocks noChangeAspect="1" noChangeArrowheads="1"/>
        </xdr:cNvSpPr>
      </xdr:nvSpPr>
      <xdr:spPr bwMode="auto">
        <a:xfrm>
          <a:off x="6410325" y="72466200"/>
          <a:ext cx="304800" cy="3201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362</xdr:row>
      <xdr:rowOff>0</xdr:rowOff>
    </xdr:from>
    <xdr:ext cx="304800" cy="304800"/>
    <xdr:sp macro="" textlink="">
      <xdr:nvSpPr>
        <xdr:cNvPr id="358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0F8B245F-2D13-4B11-9B34-DFABE9612D35}"/>
            </a:ext>
          </a:extLst>
        </xdr:cNvPr>
        <xdr:cNvSpPr>
          <a:spLocks noChangeAspect="1" noChangeArrowheads="1"/>
        </xdr:cNvSpPr>
      </xdr:nvSpPr>
      <xdr:spPr bwMode="auto">
        <a:xfrm>
          <a:off x="6410325" y="7246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362</xdr:row>
      <xdr:rowOff>0</xdr:rowOff>
    </xdr:from>
    <xdr:ext cx="304800" cy="304800"/>
    <xdr:sp macro="" textlink="">
      <xdr:nvSpPr>
        <xdr:cNvPr id="359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AAFBFB20-C155-4750-A07B-F99F484B62FD}"/>
            </a:ext>
          </a:extLst>
        </xdr:cNvPr>
        <xdr:cNvSpPr>
          <a:spLocks noChangeAspect="1" noChangeArrowheads="1"/>
        </xdr:cNvSpPr>
      </xdr:nvSpPr>
      <xdr:spPr bwMode="auto">
        <a:xfrm>
          <a:off x="6410325" y="7246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362</xdr:row>
      <xdr:rowOff>0</xdr:rowOff>
    </xdr:from>
    <xdr:ext cx="304800" cy="304800"/>
    <xdr:sp macro="" textlink="">
      <xdr:nvSpPr>
        <xdr:cNvPr id="360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34ACAEEF-6218-47B3-A340-8A7CEAA77580}"/>
            </a:ext>
          </a:extLst>
        </xdr:cNvPr>
        <xdr:cNvSpPr>
          <a:spLocks noChangeAspect="1" noChangeArrowheads="1"/>
        </xdr:cNvSpPr>
      </xdr:nvSpPr>
      <xdr:spPr bwMode="auto">
        <a:xfrm>
          <a:off x="6410325" y="7246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362</xdr:row>
      <xdr:rowOff>0</xdr:rowOff>
    </xdr:from>
    <xdr:ext cx="304800" cy="304800"/>
    <xdr:sp macro="" textlink="">
      <xdr:nvSpPr>
        <xdr:cNvPr id="361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C26B913E-B0BD-4BFC-8107-1884B685F73F}"/>
            </a:ext>
          </a:extLst>
        </xdr:cNvPr>
        <xdr:cNvSpPr>
          <a:spLocks noChangeAspect="1" noChangeArrowheads="1"/>
        </xdr:cNvSpPr>
      </xdr:nvSpPr>
      <xdr:spPr bwMode="auto">
        <a:xfrm>
          <a:off x="6410325" y="7246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362</xdr:row>
      <xdr:rowOff>0</xdr:rowOff>
    </xdr:from>
    <xdr:ext cx="304800" cy="304800"/>
    <xdr:sp macro="" textlink="">
      <xdr:nvSpPr>
        <xdr:cNvPr id="362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FF59601E-8A09-4C9E-A4E4-3464A664B2CA}"/>
            </a:ext>
          </a:extLst>
        </xdr:cNvPr>
        <xdr:cNvSpPr>
          <a:spLocks noChangeAspect="1" noChangeArrowheads="1"/>
        </xdr:cNvSpPr>
      </xdr:nvSpPr>
      <xdr:spPr bwMode="auto">
        <a:xfrm>
          <a:off x="6410325" y="7246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362</xdr:row>
      <xdr:rowOff>0</xdr:rowOff>
    </xdr:from>
    <xdr:ext cx="304800" cy="304800"/>
    <xdr:sp macro="" textlink="">
      <xdr:nvSpPr>
        <xdr:cNvPr id="363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EB00EBE6-25E8-49E6-A8E1-D0BD62C0DE1C}"/>
            </a:ext>
          </a:extLst>
        </xdr:cNvPr>
        <xdr:cNvSpPr>
          <a:spLocks noChangeAspect="1" noChangeArrowheads="1"/>
        </xdr:cNvSpPr>
      </xdr:nvSpPr>
      <xdr:spPr bwMode="auto">
        <a:xfrm>
          <a:off x="6410325" y="7246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362</xdr:row>
      <xdr:rowOff>0</xdr:rowOff>
    </xdr:from>
    <xdr:ext cx="304800" cy="304800"/>
    <xdr:sp macro="" textlink="">
      <xdr:nvSpPr>
        <xdr:cNvPr id="364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48C060DE-06E8-43DA-BF96-C3A9562FC92B}"/>
            </a:ext>
          </a:extLst>
        </xdr:cNvPr>
        <xdr:cNvSpPr>
          <a:spLocks noChangeAspect="1" noChangeArrowheads="1"/>
        </xdr:cNvSpPr>
      </xdr:nvSpPr>
      <xdr:spPr bwMode="auto">
        <a:xfrm>
          <a:off x="6410325" y="7246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362</xdr:row>
      <xdr:rowOff>0</xdr:rowOff>
    </xdr:from>
    <xdr:ext cx="304800" cy="304800"/>
    <xdr:sp macro="" textlink="">
      <xdr:nvSpPr>
        <xdr:cNvPr id="365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E86C1C1C-A907-41E7-A908-C9EA2B1F09DF}"/>
            </a:ext>
          </a:extLst>
        </xdr:cNvPr>
        <xdr:cNvSpPr>
          <a:spLocks noChangeAspect="1" noChangeArrowheads="1"/>
        </xdr:cNvSpPr>
      </xdr:nvSpPr>
      <xdr:spPr bwMode="auto">
        <a:xfrm>
          <a:off x="6410325" y="7246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362</xdr:row>
      <xdr:rowOff>0</xdr:rowOff>
    </xdr:from>
    <xdr:ext cx="304800" cy="304800"/>
    <xdr:sp macro="" textlink="">
      <xdr:nvSpPr>
        <xdr:cNvPr id="366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C725D7E0-C415-46C5-A93C-0EEBA3F5B1A4}"/>
            </a:ext>
          </a:extLst>
        </xdr:cNvPr>
        <xdr:cNvSpPr>
          <a:spLocks noChangeAspect="1" noChangeArrowheads="1"/>
        </xdr:cNvSpPr>
      </xdr:nvSpPr>
      <xdr:spPr bwMode="auto">
        <a:xfrm>
          <a:off x="6410325" y="7246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362</xdr:row>
      <xdr:rowOff>0</xdr:rowOff>
    </xdr:from>
    <xdr:ext cx="304800" cy="304800"/>
    <xdr:sp macro="" textlink="">
      <xdr:nvSpPr>
        <xdr:cNvPr id="367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399307DF-AAF8-4213-90A4-7AD02F270225}"/>
            </a:ext>
          </a:extLst>
        </xdr:cNvPr>
        <xdr:cNvSpPr>
          <a:spLocks noChangeAspect="1" noChangeArrowheads="1"/>
        </xdr:cNvSpPr>
      </xdr:nvSpPr>
      <xdr:spPr bwMode="auto">
        <a:xfrm>
          <a:off x="6410325" y="7246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362</xdr:row>
      <xdr:rowOff>0</xdr:rowOff>
    </xdr:from>
    <xdr:ext cx="304800" cy="304800"/>
    <xdr:sp macro="" textlink="">
      <xdr:nvSpPr>
        <xdr:cNvPr id="368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BFAF064E-1C83-4457-9164-7737321D140D}"/>
            </a:ext>
          </a:extLst>
        </xdr:cNvPr>
        <xdr:cNvSpPr>
          <a:spLocks noChangeAspect="1" noChangeArrowheads="1"/>
        </xdr:cNvSpPr>
      </xdr:nvSpPr>
      <xdr:spPr bwMode="auto">
        <a:xfrm>
          <a:off x="6410325" y="7246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362</xdr:row>
      <xdr:rowOff>0</xdr:rowOff>
    </xdr:from>
    <xdr:ext cx="304800" cy="304800"/>
    <xdr:sp macro="" textlink="">
      <xdr:nvSpPr>
        <xdr:cNvPr id="369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8FF37F9B-BC46-4EC8-9AD3-D4E0A5334B6E}"/>
            </a:ext>
          </a:extLst>
        </xdr:cNvPr>
        <xdr:cNvSpPr>
          <a:spLocks noChangeAspect="1" noChangeArrowheads="1"/>
        </xdr:cNvSpPr>
      </xdr:nvSpPr>
      <xdr:spPr bwMode="auto">
        <a:xfrm>
          <a:off x="6410325" y="7246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362</xdr:row>
      <xdr:rowOff>0</xdr:rowOff>
    </xdr:from>
    <xdr:ext cx="304800" cy="304800"/>
    <xdr:sp macro="" textlink="">
      <xdr:nvSpPr>
        <xdr:cNvPr id="370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5427B296-7AA6-4D8E-BB59-2BD8D14CF02E}"/>
            </a:ext>
          </a:extLst>
        </xdr:cNvPr>
        <xdr:cNvSpPr>
          <a:spLocks noChangeAspect="1" noChangeArrowheads="1"/>
        </xdr:cNvSpPr>
      </xdr:nvSpPr>
      <xdr:spPr bwMode="auto">
        <a:xfrm>
          <a:off x="6410325" y="7246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362</xdr:row>
      <xdr:rowOff>0</xdr:rowOff>
    </xdr:from>
    <xdr:ext cx="304800" cy="304800"/>
    <xdr:sp macro="" textlink="">
      <xdr:nvSpPr>
        <xdr:cNvPr id="371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3D17E9BB-CF8F-4A68-984B-655CD3E0841F}"/>
            </a:ext>
          </a:extLst>
        </xdr:cNvPr>
        <xdr:cNvSpPr>
          <a:spLocks noChangeAspect="1" noChangeArrowheads="1"/>
        </xdr:cNvSpPr>
      </xdr:nvSpPr>
      <xdr:spPr bwMode="auto">
        <a:xfrm>
          <a:off x="6410325" y="7246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362</xdr:row>
      <xdr:rowOff>0</xdr:rowOff>
    </xdr:from>
    <xdr:ext cx="304800" cy="304800"/>
    <xdr:sp macro="" textlink="">
      <xdr:nvSpPr>
        <xdr:cNvPr id="372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90288902-39F6-4919-AE3D-60898317B539}"/>
            </a:ext>
          </a:extLst>
        </xdr:cNvPr>
        <xdr:cNvSpPr>
          <a:spLocks noChangeAspect="1" noChangeArrowheads="1"/>
        </xdr:cNvSpPr>
      </xdr:nvSpPr>
      <xdr:spPr bwMode="auto">
        <a:xfrm>
          <a:off x="6410325" y="7246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362</xdr:row>
      <xdr:rowOff>0</xdr:rowOff>
    </xdr:from>
    <xdr:ext cx="304800" cy="304800"/>
    <xdr:sp macro="" textlink="">
      <xdr:nvSpPr>
        <xdr:cNvPr id="373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1A8B9CAC-6D8C-4EF4-B377-6459D490CB32}"/>
            </a:ext>
          </a:extLst>
        </xdr:cNvPr>
        <xdr:cNvSpPr>
          <a:spLocks noChangeAspect="1" noChangeArrowheads="1"/>
        </xdr:cNvSpPr>
      </xdr:nvSpPr>
      <xdr:spPr bwMode="auto">
        <a:xfrm>
          <a:off x="6410325" y="7246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362</xdr:row>
      <xdr:rowOff>0</xdr:rowOff>
    </xdr:from>
    <xdr:ext cx="304800" cy="304800"/>
    <xdr:sp macro="" textlink="">
      <xdr:nvSpPr>
        <xdr:cNvPr id="374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35423F21-A6E9-486C-93D8-78D8D66DE674}"/>
            </a:ext>
          </a:extLst>
        </xdr:cNvPr>
        <xdr:cNvSpPr>
          <a:spLocks noChangeAspect="1" noChangeArrowheads="1"/>
        </xdr:cNvSpPr>
      </xdr:nvSpPr>
      <xdr:spPr bwMode="auto">
        <a:xfrm>
          <a:off x="6410325" y="7246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362</xdr:row>
      <xdr:rowOff>0</xdr:rowOff>
    </xdr:from>
    <xdr:ext cx="304800" cy="304800"/>
    <xdr:sp macro="" textlink="">
      <xdr:nvSpPr>
        <xdr:cNvPr id="375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1A4B5BC2-E0A0-4BC0-B170-720C5A30B310}"/>
            </a:ext>
          </a:extLst>
        </xdr:cNvPr>
        <xdr:cNvSpPr>
          <a:spLocks noChangeAspect="1" noChangeArrowheads="1"/>
        </xdr:cNvSpPr>
      </xdr:nvSpPr>
      <xdr:spPr bwMode="auto">
        <a:xfrm>
          <a:off x="6410325" y="7246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363</xdr:row>
      <xdr:rowOff>0</xdr:rowOff>
    </xdr:from>
    <xdr:ext cx="304800" cy="320114"/>
    <xdr:sp macro="" textlink="">
      <xdr:nvSpPr>
        <xdr:cNvPr id="376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4A4F0B61-263C-477D-8623-AFF3D8CBDBF9}"/>
            </a:ext>
          </a:extLst>
        </xdr:cNvPr>
        <xdr:cNvSpPr>
          <a:spLocks noChangeAspect="1" noChangeArrowheads="1"/>
        </xdr:cNvSpPr>
      </xdr:nvSpPr>
      <xdr:spPr bwMode="auto">
        <a:xfrm>
          <a:off x="6410325" y="72466200"/>
          <a:ext cx="304800" cy="3201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363</xdr:row>
      <xdr:rowOff>0</xdr:rowOff>
    </xdr:from>
    <xdr:ext cx="304800" cy="304800"/>
    <xdr:sp macro="" textlink="">
      <xdr:nvSpPr>
        <xdr:cNvPr id="377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9ADA9E5B-C035-4120-99FC-7ADD97ACF19C}"/>
            </a:ext>
          </a:extLst>
        </xdr:cNvPr>
        <xdr:cNvSpPr>
          <a:spLocks noChangeAspect="1" noChangeArrowheads="1"/>
        </xdr:cNvSpPr>
      </xdr:nvSpPr>
      <xdr:spPr bwMode="auto">
        <a:xfrm>
          <a:off x="6410325" y="7246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363</xdr:row>
      <xdr:rowOff>0</xdr:rowOff>
    </xdr:from>
    <xdr:ext cx="304800" cy="304800"/>
    <xdr:sp macro="" textlink="">
      <xdr:nvSpPr>
        <xdr:cNvPr id="378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5410AA0B-FDC1-4D29-9409-6B0715B96449}"/>
            </a:ext>
          </a:extLst>
        </xdr:cNvPr>
        <xdr:cNvSpPr>
          <a:spLocks noChangeAspect="1" noChangeArrowheads="1"/>
        </xdr:cNvSpPr>
      </xdr:nvSpPr>
      <xdr:spPr bwMode="auto">
        <a:xfrm>
          <a:off x="6410325" y="7246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363</xdr:row>
      <xdr:rowOff>0</xdr:rowOff>
    </xdr:from>
    <xdr:ext cx="304800" cy="304800"/>
    <xdr:sp macro="" textlink="">
      <xdr:nvSpPr>
        <xdr:cNvPr id="379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E39C3F2A-A132-473E-8000-B0020F86274D}"/>
            </a:ext>
          </a:extLst>
        </xdr:cNvPr>
        <xdr:cNvSpPr>
          <a:spLocks noChangeAspect="1" noChangeArrowheads="1"/>
        </xdr:cNvSpPr>
      </xdr:nvSpPr>
      <xdr:spPr bwMode="auto">
        <a:xfrm>
          <a:off x="6410325" y="7246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363</xdr:row>
      <xdr:rowOff>0</xdr:rowOff>
    </xdr:from>
    <xdr:ext cx="304800" cy="304800"/>
    <xdr:sp macro="" textlink="">
      <xdr:nvSpPr>
        <xdr:cNvPr id="380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A581FCA2-BEE9-4F54-99D2-911A60F4ECE8}"/>
            </a:ext>
          </a:extLst>
        </xdr:cNvPr>
        <xdr:cNvSpPr>
          <a:spLocks noChangeAspect="1" noChangeArrowheads="1"/>
        </xdr:cNvSpPr>
      </xdr:nvSpPr>
      <xdr:spPr bwMode="auto">
        <a:xfrm>
          <a:off x="6410325" y="7246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363</xdr:row>
      <xdr:rowOff>0</xdr:rowOff>
    </xdr:from>
    <xdr:ext cx="304800" cy="304800"/>
    <xdr:sp macro="" textlink="">
      <xdr:nvSpPr>
        <xdr:cNvPr id="381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4869129F-F08F-43C2-AD4E-85926A3E1CF6}"/>
            </a:ext>
          </a:extLst>
        </xdr:cNvPr>
        <xdr:cNvSpPr>
          <a:spLocks noChangeAspect="1" noChangeArrowheads="1"/>
        </xdr:cNvSpPr>
      </xdr:nvSpPr>
      <xdr:spPr bwMode="auto">
        <a:xfrm>
          <a:off x="6410325" y="7246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363</xdr:row>
      <xdr:rowOff>0</xdr:rowOff>
    </xdr:from>
    <xdr:ext cx="304800" cy="304800"/>
    <xdr:sp macro="" textlink="">
      <xdr:nvSpPr>
        <xdr:cNvPr id="382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F5098F9C-7725-4355-B56C-6AEDE9F40B0D}"/>
            </a:ext>
          </a:extLst>
        </xdr:cNvPr>
        <xdr:cNvSpPr>
          <a:spLocks noChangeAspect="1" noChangeArrowheads="1"/>
        </xdr:cNvSpPr>
      </xdr:nvSpPr>
      <xdr:spPr bwMode="auto">
        <a:xfrm>
          <a:off x="6410325" y="7246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363</xdr:row>
      <xdr:rowOff>0</xdr:rowOff>
    </xdr:from>
    <xdr:ext cx="304800" cy="304800"/>
    <xdr:sp macro="" textlink="">
      <xdr:nvSpPr>
        <xdr:cNvPr id="383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1B14EE3E-98DA-48E7-993D-385C8E2534AB}"/>
            </a:ext>
          </a:extLst>
        </xdr:cNvPr>
        <xdr:cNvSpPr>
          <a:spLocks noChangeAspect="1" noChangeArrowheads="1"/>
        </xdr:cNvSpPr>
      </xdr:nvSpPr>
      <xdr:spPr bwMode="auto">
        <a:xfrm>
          <a:off x="6410325" y="7246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363</xdr:row>
      <xdr:rowOff>0</xdr:rowOff>
    </xdr:from>
    <xdr:ext cx="304800" cy="304800"/>
    <xdr:sp macro="" textlink="">
      <xdr:nvSpPr>
        <xdr:cNvPr id="384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286F5A72-D176-44BD-8021-2F979A9BD999}"/>
            </a:ext>
          </a:extLst>
        </xdr:cNvPr>
        <xdr:cNvSpPr>
          <a:spLocks noChangeAspect="1" noChangeArrowheads="1"/>
        </xdr:cNvSpPr>
      </xdr:nvSpPr>
      <xdr:spPr bwMode="auto">
        <a:xfrm>
          <a:off x="6410325" y="7246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363</xdr:row>
      <xdr:rowOff>0</xdr:rowOff>
    </xdr:from>
    <xdr:ext cx="304800" cy="304800"/>
    <xdr:sp macro="" textlink="">
      <xdr:nvSpPr>
        <xdr:cNvPr id="385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30C61A16-B7EB-4CA8-BFE1-A4DF2B550CAB}"/>
            </a:ext>
          </a:extLst>
        </xdr:cNvPr>
        <xdr:cNvSpPr>
          <a:spLocks noChangeAspect="1" noChangeArrowheads="1"/>
        </xdr:cNvSpPr>
      </xdr:nvSpPr>
      <xdr:spPr bwMode="auto">
        <a:xfrm>
          <a:off x="6410325" y="7246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363</xdr:row>
      <xdr:rowOff>0</xdr:rowOff>
    </xdr:from>
    <xdr:ext cx="304800" cy="304800"/>
    <xdr:sp macro="" textlink="">
      <xdr:nvSpPr>
        <xdr:cNvPr id="386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96C4BE0C-1409-4074-8D13-418DF4847C83}"/>
            </a:ext>
          </a:extLst>
        </xdr:cNvPr>
        <xdr:cNvSpPr>
          <a:spLocks noChangeAspect="1" noChangeArrowheads="1"/>
        </xdr:cNvSpPr>
      </xdr:nvSpPr>
      <xdr:spPr bwMode="auto">
        <a:xfrm>
          <a:off x="6410325" y="7246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363</xdr:row>
      <xdr:rowOff>0</xdr:rowOff>
    </xdr:from>
    <xdr:ext cx="304800" cy="304800"/>
    <xdr:sp macro="" textlink="">
      <xdr:nvSpPr>
        <xdr:cNvPr id="387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217939D2-045F-4182-AFCB-F256E77DBFBD}"/>
            </a:ext>
          </a:extLst>
        </xdr:cNvPr>
        <xdr:cNvSpPr>
          <a:spLocks noChangeAspect="1" noChangeArrowheads="1"/>
        </xdr:cNvSpPr>
      </xdr:nvSpPr>
      <xdr:spPr bwMode="auto">
        <a:xfrm>
          <a:off x="6410325" y="7246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363</xdr:row>
      <xdr:rowOff>0</xdr:rowOff>
    </xdr:from>
    <xdr:ext cx="304800" cy="304800"/>
    <xdr:sp macro="" textlink="">
      <xdr:nvSpPr>
        <xdr:cNvPr id="388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6682F486-1806-44DB-A32A-C7BDB5EA494B}"/>
            </a:ext>
          </a:extLst>
        </xdr:cNvPr>
        <xdr:cNvSpPr>
          <a:spLocks noChangeAspect="1" noChangeArrowheads="1"/>
        </xdr:cNvSpPr>
      </xdr:nvSpPr>
      <xdr:spPr bwMode="auto">
        <a:xfrm>
          <a:off x="6410325" y="7246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363</xdr:row>
      <xdr:rowOff>0</xdr:rowOff>
    </xdr:from>
    <xdr:ext cx="304800" cy="304800"/>
    <xdr:sp macro="" textlink="">
      <xdr:nvSpPr>
        <xdr:cNvPr id="389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8D57AE22-8AD8-4CB1-866A-CED69A4C5EDD}"/>
            </a:ext>
          </a:extLst>
        </xdr:cNvPr>
        <xdr:cNvSpPr>
          <a:spLocks noChangeAspect="1" noChangeArrowheads="1"/>
        </xdr:cNvSpPr>
      </xdr:nvSpPr>
      <xdr:spPr bwMode="auto">
        <a:xfrm>
          <a:off x="6410325" y="7246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363</xdr:row>
      <xdr:rowOff>0</xdr:rowOff>
    </xdr:from>
    <xdr:ext cx="304800" cy="304800"/>
    <xdr:sp macro="" textlink="">
      <xdr:nvSpPr>
        <xdr:cNvPr id="390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91978E65-D7F9-4A55-8462-0CE328D05B8F}"/>
            </a:ext>
          </a:extLst>
        </xdr:cNvPr>
        <xdr:cNvSpPr>
          <a:spLocks noChangeAspect="1" noChangeArrowheads="1"/>
        </xdr:cNvSpPr>
      </xdr:nvSpPr>
      <xdr:spPr bwMode="auto">
        <a:xfrm>
          <a:off x="6410325" y="7246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363</xdr:row>
      <xdr:rowOff>0</xdr:rowOff>
    </xdr:from>
    <xdr:ext cx="304800" cy="304800"/>
    <xdr:sp macro="" textlink="">
      <xdr:nvSpPr>
        <xdr:cNvPr id="391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7AD0A4E6-22D1-4980-9252-42AA2BA57964}"/>
            </a:ext>
          </a:extLst>
        </xdr:cNvPr>
        <xdr:cNvSpPr>
          <a:spLocks noChangeAspect="1" noChangeArrowheads="1"/>
        </xdr:cNvSpPr>
      </xdr:nvSpPr>
      <xdr:spPr bwMode="auto">
        <a:xfrm>
          <a:off x="6410325" y="7246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363</xdr:row>
      <xdr:rowOff>0</xdr:rowOff>
    </xdr:from>
    <xdr:ext cx="304800" cy="304800"/>
    <xdr:sp macro="" textlink="">
      <xdr:nvSpPr>
        <xdr:cNvPr id="392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CB65B803-D084-4285-9A50-7BD5ED091CC3}"/>
            </a:ext>
          </a:extLst>
        </xdr:cNvPr>
        <xdr:cNvSpPr>
          <a:spLocks noChangeAspect="1" noChangeArrowheads="1"/>
        </xdr:cNvSpPr>
      </xdr:nvSpPr>
      <xdr:spPr bwMode="auto">
        <a:xfrm>
          <a:off x="6410325" y="7246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363</xdr:row>
      <xdr:rowOff>0</xdr:rowOff>
    </xdr:from>
    <xdr:ext cx="304800" cy="304800"/>
    <xdr:sp macro="" textlink="">
      <xdr:nvSpPr>
        <xdr:cNvPr id="393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E33F6CB3-91A0-4BCE-BD5D-BE79CE2C21E7}"/>
            </a:ext>
          </a:extLst>
        </xdr:cNvPr>
        <xdr:cNvSpPr>
          <a:spLocks noChangeAspect="1" noChangeArrowheads="1"/>
        </xdr:cNvSpPr>
      </xdr:nvSpPr>
      <xdr:spPr bwMode="auto">
        <a:xfrm>
          <a:off x="6410325" y="7246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363</xdr:row>
      <xdr:rowOff>0</xdr:rowOff>
    </xdr:from>
    <xdr:ext cx="304800" cy="304800"/>
    <xdr:sp macro="" textlink="">
      <xdr:nvSpPr>
        <xdr:cNvPr id="394" name="AutoShape 7" descr="Nars Afterglow Sensual Shine Lipstick No Inhibitions -210 | Pike and Rose">
          <a:extLst>
            <a:ext uri="{FF2B5EF4-FFF2-40B4-BE49-F238E27FC236}">
              <a16:creationId xmlns:a16="http://schemas.microsoft.com/office/drawing/2014/main" id="{6E42760F-1679-4B56-A7DF-E3A410120018}"/>
            </a:ext>
          </a:extLst>
        </xdr:cNvPr>
        <xdr:cNvSpPr>
          <a:spLocks noChangeAspect="1" noChangeArrowheads="1"/>
        </xdr:cNvSpPr>
      </xdr:nvSpPr>
      <xdr:spPr bwMode="auto">
        <a:xfrm>
          <a:off x="6410325" y="7246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52"/>
  <sheetViews>
    <sheetView tabSelected="1" zoomScaleNormal="100" workbookViewId="0">
      <pane ySplit="7" topLeftCell="A8" activePane="bottomLeft" state="frozen"/>
      <selection pane="bottomLeft" activeCell="A5" sqref="A5:E5"/>
    </sheetView>
  </sheetViews>
  <sheetFormatPr baseColWidth="10" defaultColWidth="9.1640625" defaultRowHeight="15"/>
  <cols>
    <col min="1" max="1" width="15.5" style="77" bestFit="1" customWidth="1"/>
    <col min="2" max="2" width="64.33203125" style="80" customWidth="1"/>
    <col min="3" max="3" width="5.83203125" style="81" customWidth="1"/>
    <col min="4" max="4" width="8.5" style="38" customWidth="1"/>
    <col min="5" max="5" width="8.33203125" style="38" customWidth="1"/>
    <col min="6" max="6" width="19.6640625" style="131" customWidth="1"/>
    <col min="7" max="7" width="12" style="73" customWidth="1"/>
    <col min="8" max="8" width="9.1640625" style="73"/>
    <col min="9" max="16384" width="9.1640625" style="74"/>
  </cols>
  <sheetData>
    <row r="1" spans="1:6">
      <c r="A1" s="227"/>
      <c r="B1" s="228"/>
      <c r="C1" s="228"/>
      <c r="D1" s="228"/>
      <c r="E1" s="229"/>
      <c r="F1" s="130"/>
    </row>
    <row r="2" spans="1:6">
      <c r="A2" s="75"/>
      <c r="B2" s="76"/>
      <c r="C2" s="77"/>
      <c r="D2" s="78"/>
      <c r="E2" s="79"/>
      <c r="F2" s="130"/>
    </row>
    <row r="3" spans="1:6">
      <c r="A3" s="75"/>
      <c r="B3" s="80" t="s">
        <v>1125</v>
      </c>
      <c r="E3" s="42"/>
    </row>
    <row r="4" spans="1:6">
      <c r="A4" s="75"/>
      <c r="E4" s="42"/>
    </row>
    <row r="5" spans="1:6">
      <c r="A5" s="230"/>
      <c r="B5" s="231"/>
      <c r="C5" s="231"/>
      <c r="D5" s="231"/>
      <c r="E5" s="232"/>
      <c r="F5" s="130"/>
    </row>
    <row r="6" spans="1:6" ht="21">
      <c r="A6" s="233" t="s">
        <v>0</v>
      </c>
      <c r="B6" s="233"/>
      <c r="C6" s="233"/>
      <c r="D6" s="233"/>
      <c r="E6" s="233"/>
      <c r="F6" s="132"/>
    </row>
    <row r="7" spans="1:6">
      <c r="A7" s="66" t="s">
        <v>676</v>
      </c>
      <c r="B7" s="66" t="s">
        <v>677</v>
      </c>
      <c r="C7" s="66" t="s">
        <v>678</v>
      </c>
      <c r="D7" s="161" t="s">
        <v>679</v>
      </c>
      <c r="E7" s="161" t="s">
        <v>680</v>
      </c>
      <c r="F7" s="132"/>
    </row>
    <row r="8" spans="1:6" ht="15" customHeight="1">
      <c r="A8" s="234" t="s">
        <v>1</v>
      </c>
      <c r="B8" s="234"/>
      <c r="C8" s="234"/>
      <c r="D8" s="234"/>
      <c r="E8" s="234"/>
      <c r="F8" s="130"/>
    </row>
    <row r="9" spans="1:6" ht="15" customHeight="1">
      <c r="A9" s="199" t="s">
        <v>9</v>
      </c>
      <c r="B9" s="199"/>
      <c r="C9" s="199"/>
      <c r="D9" s="199"/>
      <c r="E9" s="199"/>
    </row>
    <row r="10" spans="1:6" ht="15" customHeight="1">
      <c r="A10" s="2">
        <v>3614273619448</v>
      </c>
      <c r="B10" s="3" t="s">
        <v>317</v>
      </c>
      <c r="C10" s="2">
        <v>110</v>
      </c>
      <c r="D10" s="4">
        <v>48</v>
      </c>
      <c r="E10" s="4">
        <v>9</v>
      </c>
    </row>
    <row r="11" spans="1:6" ht="15" customHeight="1">
      <c r="A11" s="2">
        <v>3614273427463</v>
      </c>
      <c r="B11" s="3" t="s">
        <v>10</v>
      </c>
      <c r="C11" s="2">
        <v>65</v>
      </c>
      <c r="D11" s="1"/>
      <c r="E11" s="5">
        <v>4.5</v>
      </c>
    </row>
    <row r="12" spans="1:6" ht="15" customHeight="1">
      <c r="A12" s="2">
        <v>3614273356169</v>
      </c>
      <c r="B12" s="3" t="s">
        <v>590</v>
      </c>
      <c r="C12" s="2">
        <v>847</v>
      </c>
      <c r="D12" s="1">
        <v>44</v>
      </c>
      <c r="E12" s="5">
        <v>12.5</v>
      </c>
    </row>
    <row r="13" spans="1:6" ht="15" customHeight="1">
      <c r="A13" s="2">
        <v>3614273831178</v>
      </c>
      <c r="B13" s="40" t="s">
        <v>591</v>
      </c>
      <c r="C13" s="6">
        <v>162</v>
      </c>
      <c r="D13" s="4">
        <v>48</v>
      </c>
      <c r="E13" s="4">
        <v>9.5</v>
      </c>
    </row>
    <row r="14" spans="1:6" ht="15" customHeight="1">
      <c r="A14" s="199" t="s">
        <v>710</v>
      </c>
      <c r="B14" s="199"/>
      <c r="C14" s="199"/>
      <c r="D14" s="199"/>
      <c r="E14" s="199"/>
    </row>
    <row r="15" spans="1:6" ht="15" customHeight="1">
      <c r="A15" s="82">
        <v>98132492916</v>
      </c>
      <c r="B15" s="86" t="s">
        <v>725</v>
      </c>
      <c r="C15" s="2">
        <v>49</v>
      </c>
      <c r="D15" s="11">
        <v>44</v>
      </c>
      <c r="E15" s="45">
        <v>3.5</v>
      </c>
    </row>
    <row r="16" spans="1:6" ht="15" customHeight="1">
      <c r="A16" s="82">
        <v>98132562985</v>
      </c>
      <c r="B16" s="86" t="s">
        <v>726</v>
      </c>
      <c r="C16" s="2">
        <v>26</v>
      </c>
      <c r="D16" s="11">
        <v>44</v>
      </c>
      <c r="E16" s="45">
        <v>3.5</v>
      </c>
    </row>
    <row r="17" spans="1:5" ht="15" customHeight="1">
      <c r="A17" s="82">
        <v>98132563043</v>
      </c>
      <c r="B17" s="86" t="s">
        <v>727</v>
      </c>
      <c r="C17" s="2">
        <v>98</v>
      </c>
      <c r="D17" s="11">
        <v>44</v>
      </c>
      <c r="E17" s="45">
        <v>3.5</v>
      </c>
    </row>
    <row r="18" spans="1:5" ht="15" customHeight="1">
      <c r="A18" s="82">
        <v>98132561667</v>
      </c>
      <c r="B18" s="83" t="s">
        <v>728</v>
      </c>
      <c r="C18" s="2">
        <v>66</v>
      </c>
      <c r="D18" s="11">
        <v>39</v>
      </c>
      <c r="E18" s="11">
        <v>3.5</v>
      </c>
    </row>
    <row r="19" spans="1:5" ht="15" customHeight="1">
      <c r="A19" s="82">
        <v>98132561650</v>
      </c>
      <c r="B19" s="83" t="s">
        <v>729</v>
      </c>
      <c r="C19" s="2">
        <v>10</v>
      </c>
      <c r="D19" s="11">
        <v>39</v>
      </c>
      <c r="E19" s="11">
        <v>3.5</v>
      </c>
    </row>
    <row r="20" spans="1:5" ht="15" customHeight="1">
      <c r="A20" s="2">
        <v>194248010911</v>
      </c>
      <c r="B20" s="65" t="s">
        <v>730</v>
      </c>
      <c r="C20" s="2">
        <v>1</v>
      </c>
      <c r="D20" s="11"/>
      <c r="E20" s="12">
        <v>3.5</v>
      </c>
    </row>
    <row r="21" spans="1:5" ht="15" customHeight="1">
      <c r="A21" s="82">
        <v>98132543205</v>
      </c>
      <c r="B21" s="83" t="s">
        <v>731</v>
      </c>
      <c r="C21" s="2">
        <v>184</v>
      </c>
      <c r="D21" s="11">
        <v>33</v>
      </c>
      <c r="E21" s="11">
        <v>3.5</v>
      </c>
    </row>
    <row r="22" spans="1:5" ht="15" customHeight="1">
      <c r="A22" s="82">
        <v>98132543212</v>
      </c>
      <c r="B22" s="83" t="s">
        <v>732</v>
      </c>
      <c r="C22" s="2">
        <v>180</v>
      </c>
      <c r="D22" s="11">
        <v>33</v>
      </c>
      <c r="E22" s="11">
        <v>3.5</v>
      </c>
    </row>
    <row r="23" spans="1:5" ht="15" customHeight="1">
      <c r="A23" s="82">
        <v>98132543182</v>
      </c>
      <c r="B23" s="83" t="s">
        <v>733</v>
      </c>
      <c r="C23" s="2">
        <v>85</v>
      </c>
      <c r="D23" s="11">
        <v>33</v>
      </c>
      <c r="E23" s="11">
        <v>3.5</v>
      </c>
    </row>
    <row r="24" spans="1:5" ht="15" customHeight="1">
      <c r="A24" s="82">
        <v>98132564347</v>
      </c>
      <c r="B24" s="86" t="s">
        <v>734</v>
      </c>
      <c r="C24" s="2">
        <v>21</v>
      </c>
      <c r="D24" s="11">
        <v>38</v>
      </c>
      <c r="E24" s="12">
        <v>3.5</v>
      </c>
    </row>
    <row r="25" spans="1:5" ht="15" customHeight="1">
      <c r="A25" s="2">
        <v>98132564309</v>
      </c>
      <c r="B25" s="86" t="s">
        <v>735</v>
      </c>
      <c r="C25" s="2">
        <v>4</v>
      </c>
      <c r="D25" s="11">
        <v>38</v>
      </c>
      <c r="E25" s="12">
        <v>3.5</v>
      </c>
    </row>
    <row r="26" spans="1:5" ht="15" customHeight="1">
      <c r="A26" s="82">
        <v>98132499793</v>
      </c>
      <c r="B26" s="86" t="s">
        <v>736</v>
      </c>
      <c r="C26" s="2">
        <v>25</v>
      </c>
      <c r="D26" s="11">
        <v>39</v>
      </c>
      <c r="E26" s="12">
        <v>3.5</v>
      </c>
    </row>
    <row r="27" spans="1:5" ht="15" customHeight="1">
      <c r="A27" s="2">
        <v>98132236794</v>
      </c>
      <c r="B27" s="86" t="s">
        <v>737</v>
      </c>
      <c r="C27" s="2">
        <v>5</v>
      </c>
      <c r="D27" s="11">
        <v>39</v>
      </c>
      <c r="E27" s="12">
        <v>3.5</v>
      </c>
    </row>
    <row r="28" spans="1:5" ht="15" customHeight="1">
      <c r="A28" s="82">
        <v>98132269747</v>
      </c>
      <c r="B28" s="86" t="s">
        <v>738</v>
      </c>
      <c r="C28" s="2">
        <v>56</v>
      </c>
      <c r="D28" s="11">
        <v>39</v>
      </c>
      <c r="E28" s="12">
        <v>3.5</v>
      </c>
    </row>
    <row r="29" spans="1:5" ht="15" customHeight="1">
      <c r="A29" s="82">
        <v>98132269754</v>
      </c>
      <c r="B29" s="86" t="s">
        <v>739</v>
      </c>
      <c r="C29" s="2">
        <v>16</v>
      </c>
      <c r="D29" s="11">
        <v>39</v>
      </c>
      <c r="E29" s="12">
        <v>3.5</v>
      </c>
    </row>
    <row r="30" spans="1:5" ht="15" customHeight="1">
      <c r="A30" s="2">
        <v>98132269761</v>
      </c>
      <c r="B30" s="86" t="s">
        <v>740</v>
      </c>
      <c r="C30" s="2">
        <v>5</v>
      </c>
      <c r="D30" s="11">
        <v>39</v>
      </c>
      <c r="E30" s="12">
        <v>3.5</v>
      </c>
    </row>
    <row r="31" spans="1:5" ht="15" customHeight="1">
      <c r="A31" s="82">
        <v>98132499946</v>
      </c>
      <c r="B31" s="86" t="s">
        <v>741</v>
      </c>
      <c r="C31" s="2">
        <v>100</v>
      </c>
      <c r="D31" s="11"/>
      <c r="E31" s="12">
        <v>3</v>
      </c>
    </row>
    <row r="32" spans="1:5" ht="15" customHeight="1">
      <c r="A32" s="82">
        <v>98132499953</v>
      </c>
      <c r="B32" s="86" t="s">
        <v>742</v>
      </c>
      <c r="C32" s="2">
        <v>125</v>
      </c>
      <c r="D32" s="11"/>
      <c r="E32" s="12">
        <v>3</v>
      </c>
    </row>
    <row r="33" spans="1:5" ht="15" customHeight="1">
      <c r="A33" s="82">
        <v>98132269812</v>
      </c>
      <c r="B33" s="86" t="s">
        <v>743</v>
      </c>
      <c r="C33" s="2">
        <v>517</v>
      </c>
      <c r="D33" s="11"/>
      <c r="E33" s="12">
        <v>3</v>
      </c>
    </row>
    <row r="34" spans="1:5" ht="15" customHeight="1">
      <c r="A34" s="82">
        <v>98132442157</v>
      </c>
      <c r="B34" s="86" t="s">
        <v>744</v>
      </c>
      <c r="C34" s="2">
        <v>119</v>
      </c>
      <c r="D34" s="11">
        <v>24</v>
      </c>
      <c r="E34" s="12">
        <v>3.5</v>
      </c>
    </row>
    <row r="35" spans="1:5" ht="15" customHeight="1">
      <c r="A35" s="2">
        <v>194248054977</v>
      </c>
      <c r="B35" s="65" t="s">
        <v>745</v>
      </c>
      <c r="C35" s="2">
        <v>2</v>
      </c>
      <c r="D35" s="11">
        <v>30</v>
      </c>
      <c r="E35" s="12">
        <v>4.5</v>
      </c>
    </row>
    <row r="36" spans="1:5" ht="15" customHeight="1">
      <c r="A36" s="2">
        <v>98132587094</v>
      </c>
      <c r="B36" s="40" t="s">
        <v>746</v>
      </c>
      <c r="C36" s="2">
        <v>2</v>
      </c>
      <c r="D36" s="11">
        <v>30</v>
      </c>
      <c r="E36" s="12">
        <v>4.5</v>
      </c>
    </row>
    <row r="37" spans="1:5" ht="15" customHeight="1">
      <c r="A37" s="2">
        <v>98132587124</v>
      </c>
      <c r="B37" s="40" t="s">
        <v>747</v>
      </c>
      <c r="C37" s="2">
        <v>3</v>
      </c>
      <c r="D37" s="11">
        <v>30</v>
      </c>
      <c r="E37" s="12">
        <v>4.5</v>
      </c>
    </row>
    <row r="38" spans="1:5" ht="15" customHeight="1">
      <c r="A38" s="2">
        <v>98132587155</v>
      </c>
      <c r="B38" s="40" t="s">
        <v>748</v>
      </c>
      <c r="C38" s="2">
        <v>3</v>
      </c>
      <c r="D38" s="11">
        <v>30</v>
      </c>
      <c r="E38" s="12">
        <v>4.5</v>
      </c>
    </row>
    <row r="39" spans="1:5" ht="15" customHeight="1">
      <c r="A39" s="2">
        <v>194248055011</v>
      </c>
      <c r="B39" s="40" t="s">
        <v>749</v>
      </c>
      <c r="C39" s="2">
        <v>2</v>
      </c>
      <c r="D39" s="11">
        <v>30</v>
      </c>
      <c r="E39" s="12">
        <v>4.5</v>
      </c>
    </row>
    <row r="40" spans="1:5" ht="15" customHeight="1">
      <c r="A40" s="82">
        <v>98132527779</v>
      </c>
      <c r="B40" s="83" t="s">
        <v>750</v>
      </c>
      <c r="C40" s="2">
        <v>274</v>
      </c>
      <c r="D40" s="11">
        <v>22</v>
      </c>
      <c r="E40" s="12">
        <v>3.5</v>
      </c>
    </row>
    <row r="41" spans="1:5" ht="15" customHeight="1">
      <c r="A41" s="82">
        <v>98132525751</v>
      </c>
      <c r="B41" s="83" t="s">
        <v>751</v>
      </c>
      <c r="C41" s="2">
        <v>239</v>
      </c>
      <c r="D41" s="11">
        <v>22</v>
      </c>
      <c r="E41" s="12">
        <v>3.5</v>
      </c>
    </row>
    <row r="42" spans="1:5" ht="15" customHeight="1">
      <c r="A42" s="82">
        <v>98132527762</v>
      </c>
      <c r="B42" s="83" t="s">
        <v>752</v>
      </c>
      <c r="C42" s="2">
        <v>238</v>
      </c>
      <c r="D42" s="11">
        <v>22</v>
      </c>
      <c r="E42" s="12">
        <v>3.5</v>
      </c>
    </row>
    <row r="43" spans="1:5" ht="15" customHeight="1">
      <c r="A43" s="82">
        <v>98132553464</v>
      </c>
      <c r="B43" s="86" t="s">
        <v>753</v>
      </c>
      <c r="C43" s="6">
        <v>1241</v>
      </c>
      <c r="D43" s="11">
        <v>20</v>
      </c>
      <c r="E43" s="12">
        <v>3.9</v>
      </c>
    </row>
    <row r="44" spans="1:5" ht="15" customHeight="1">
      <c r="A44" s="82">
        <v>98132518913</v>
      </c>
      <c r="B44" s="86" t="s">
        <v>754</v>
      </c>
      <c r="C44" s="2">
        <v>759</v>
      </c>
      <c r="D44" s="11">
        <v>20</v>
      </c>
      <c r="E44" s="12">
        <v>3.9</v>
      </c>
    </row>
    <row r="45" spans="1:5" ht="15" customHeight="1">
      <c r="A45" s="82">
        <v>98132553341</v>
      </c>
      <c r="B45" s="86" t="s">
        <v>755</v>
      </c>
      <c r="C45" s="6">
        <v>1292</v>
      </c>
      <c r="D45" s="11">
        <v>20</v>
      </c>
      <c r="E45" s="12">
        <v>3.9</v>
      </c>
    </row>
    <row r="46" spans="1:5" ht="15" customHeight="1">
      <c r="A46" s="82">
        <v>98132553525</v>
      </c>
      <c r="B46" s="86" t="s">
        <v>756</v>
      </c>
      <c r="C46" s="6">
        <v>3092</v>
      </c>
      <c r="D46" s="11">
        <v>20</v>
      </c>
      <c r="E46" s="12">
        <v>3.9</v>
      </c>
    </row>
    <row r="47" spans="1:5" ht="15" customHeight="1">
      <c r="A47" s="82">
        <v>98132553501</v>
      </c>
      <c r="B47" s="86" t="s">
        <v>757</v>
      </c>
      <c r="C47" s="6">
        <v>2075</v>
      </c>
      <c r="D47" s="11">
        <v>20</v>
      </c>
      <c r="E47" s="12">
        <v>3.9</v>
      </c>
    </row>
    <row r="48" spans="1:5" ht="15" customHeight="1">
      <c r="A48" s="82">
        <v>98132553440</v>
      </c>
      <c r="B48" s="86" t="s">
        <v>758</v>
      </c>
      <c r="C48" s="6">
        <v>1724</v>
      </c>
      <c r="D48" s="11">
        <v>20</v>
      </c>
      <c r="E48" s="12">
        <v>3.9</v>
      </c>
    </row>
    <row r="49" spans="1:5" ht="15" customHeight="1">
      <c r="A49" s="82">
        <v>98132518937</v>
      </c>
      <c r="B49" s="86" t="s">
        <v>759</v>
      </c>
      <c r="C49" s="2">
        <v>59</v>
      </c>
      <c r="D49" s="11">
        <v>20</v>
      </c>
      <c r="E49" s="12">
        <v>3.9</v>
      </c>
    </row>
    <row r="50" spans="1:5" ht="15" customHeight="1">
      <c r="A50" s="82">
        <v>98132553402</v>
      </c>
      <c r="B50" s="86" t="s">
        <v>760</v>
      </c>
      <c r="C50" s="2">
        <v>247</v>
      </c>
      <c r="D50" s="11">
        <v>20</v>
      </c>
      <c r="E50" s="12">
        <v>3.9</v>
      </c>
    </row>
    <row r="51" spans="1:5" ht="15" customHeight="1">
      <c r="A51" s="82">
        <v>98132553488</v>
      </c>
      <c r="B51" s="86" t="s">
        <v>761</v>
      </c>
      <c r="C51" s="6">
        <v>2259</v>
      </c>
      <c r="D51" s="11">
        <v>20</v>
      </c>
      <c r="E51" s="12">
        <v>3.9</v>
      </c>
    </row>
    <row r="52" spans="1:5" ht="15" customHeight="1">
      <c r="A52" s="82">
        <v>98132486175</v>
      </c>
      <c r="B52" s="86" t="s">
        <v>762</v>
      </c>
      <c r="C52" s="2">
        <v>73</v>
      </c>
      <c r="D52" s="11">
        <v>20</v>
      </c>
      <c r="E52" s="12">
        <v>3.9</v>
      </c>
    </row>
    <row r="53" spans="1:5" ht="15" customHeight="1">
      <c r="A53" s="82">
        <v>98132486151</v>
      </c>
      <c r="B53" s="86" t="s">
        <v>763</v>
      </c>
      <c r="C53" s="2">
        <v>78</v>
      </c>
      <c r="D53" s="11">
        <v>20</v>
      </c>
      <c r="E53" s="12">
        <v>3.9</v>
      </c>
    </row>
    <row r="54" spans="1:5" ht="15" customHeight="1">
      <c r="A54" s="82">
        <v>98132486182</v>
      </c>
      <c r="B54" s="86" t="s">
        <v>764</v>
      </c>
      <c r="C54" s="2">
        <v>86</v>
      </c>
      <c r="D54" s="11">
        <v>20</v>
      </c>
      <c r="E54" s="12">
        <v>3.9</v>
      </c>
    </row>
    <row r="55" spans="1:5" ht="15" customHeight="1">
      <c r="A55" s="82">
        <v>98132533206</v>
      </c>
      <c r="B55" s="86" t="s">
        <v>765</v>
      </c>
      <c r="C55" s="6">
        <v>399</v>
      </c>
      <c r="D55" s="11">
        <v>20</v>
      </c>
      <c r="E55" s="12">
        <v>3.9</v>
      </c>
    </row>
    <row r="56" spans="1:5" ht="15" customHeight="1">
      <c r="A56" s="82">
        <v>702639469264</v>
      </c>
      <c r="B56" s="86" t="s">
        <v>766</v>
      </c>
      <c r="C56" s="2">
        <v>64</v>
      </c>
      <c r="D56" s="11">
        <v>16</v>
      </c>
      <c r="E56" s="12">
        <v>3.5</v>
      </c>
    </row>
    <row r="57" spans="1:5" ht="15" customHeight="1">
      <c r="A57" s="82">
        <v>98132017461</v>
      </c>
      <c r="B57" s="86" t="s">
        <v>767</v>
      </c>
      <c r="C57" s="2">
        <v>57</v>
      </c>
      <c r="D57" s="11">
        <v>19</v>
      </c>
      <c r="E57" s="12">
        <v>3.6</v>
      </c>
    </row>
    <row r="58" spans="1:5" ht="15" customHeight="1">
      <c r="A58" s="82">
        <v>98132035984</v>
      </c>
      <c r="B58" s="86" t="s">
        <v>768</v>
      </c>
      <c r="C58" s="2">
        <v>69</v>
      </c>
      <c r="D58" s="11">
        <v>19</v>
      </c>
      <c r="E58" s="12">
        <v>3.6</v>
      </c>
    </row>
    <row r="59" spans="1:5" ht="15" customHeight="1">
      <c r="A59" s="82">
        <v>98132031450</v>
      </c>
      <c r="B59" s="86" t="s">
        <v>769</v>
      </c>
      <c r="C59" s="2">
        <v>10</v>
      </c>
      <c r="D59" s="11">
        <v>19</v>
      </c>
      <c r="E59" s="12">
        <v>3.6</v>
      </c>
    </row>
    <row r="60" spans="1:5" ht="15" customHeight="1">
      <c r="A60" s="82">
        <v>98132031474</v>
      </c>
      <c r="B60" s="86" t="s">
        <v>770</v>
      </c>
      <c r="C60" s="2">
        <v>184</v>
      </c>
      <c r="D60" s="11">
        <v>19</v>
      </c>
      <c r="E60" s="12">
        <v>3.6</v>
      </c>
    </row>
    <row r="61" spans="1:5" ht="15" customHeight="1">
      <c r="A61" s="82">
        <v>98132034819</v>
      </c>
      <c r="B61" s="86" t="s">
        <v>771</v>
      </c>
      <c r="C61" s="2">
        <v>89</v>
      </c>
      <c r="D61" s="11">
        <v>19</v>
      </c>
      <c r="E61" s="12">
        <v>3.6</v>
      </c>
    </row>
    <row r="62" spans="1:5" ht="15" customHeight="1">
      <c r="A62" s="82">
        <v>98132035038</v>
      </c>
      <c r="B62" s="86" t="s">
        <v>772</v>
      </c>
      <c r="C62" s="2">
        <v>37</v>
      </c>
      <c r="D62" s="11">
        <v>19</v>
      </c>
      <c r="E62" s="12">
        <v>3.6</v>
      </c>
    </row>
    <row r="63" spans="1:5" ht="15" customHeight="1">
      <c r="A63" s="82">
        <v>98132555499</v>
      </c>
      <c r="B63" s="86" t="s">
        <v>773</v>
      </c>
      <c r="C63" s="6">
        <v>2315</v>
      </c>
      <c r="D63" s="11">
        <v>22</v>
      </c>
      <c r="E63" s="12">
        <v>3.75</v>
      </c>
    </row>
    <row r="64" spans="1:5" ht="15" customHeight="1">
      <c r="A64" s="82">
        <v>98132555536</v>
      </c>
      <c r="B64" s="86" t="s">
        <v>774</v>
      </c>
      <c r="C64" s="6">
        <v>1987</v>
      </c>
      <c r="D64" s="11">
        <v>22</v>
      </c>
      <c r="E64" s="12">
        <v>3.75</v>
      </c>
    </row>
    <row r="65" spans="1:5" ht="15" customHeight="1">
      <c r="A65" s="82">
        <v>98132555505</v>
      </c>
      <c r="B65" s="86" t="s">
        <v>775</v>
      </c>
      <c r="C65" s="6">
        <v>1732</v>
      </c>
      <c r="D65" s="11">
        <v>22</v>
      </c>
      <c r="E65" s="12">
        <v>3.75</v>
      </c>
    </row>
    <row r="66" spans="1:5" ht="15" customHeight="1">
      <c r="A66" s="82">
        <v>98132555529</v>
      </c>
      <c r="B66" s="86" t="s">
        <v>776</v>
      </c>
      <c r="C66" s="6">
        <v>1635</v>
      </c>
      <c r="D66" s="11">
        <v>22</v>
      </c>
      <c r="E66" s="12">
        <v>3.75</v>
      </c>
    </row>
    <row r="67" spans="1:5" ht="15" customHeight="1">
      <c r="A67" s="82" t="s">
        <v>777</v>
      </c>
      <c r="B67" s="86" t="s">
        <v>778</v>
      </c>
      <c r="C67" s="6">
        <v>2724</v>
      </c>
      <c r="D67" s="11">
        <v>22</v>
      </c>
      <c r="E67" s="12">
        <v>3.75</v>
      </c>
    </row>
    <row r="68" spans="1:5" ht="15" customHeight="1">
      <c r="A68" s="82">
        <v>98132171934</v>
      </c>
      <c r="B68" s="86" t="s">
        <v>779</v>
      </c>
      <c r="C68" s="2">
        <v>20</v>
      </c>
      <c r="D68" s="11">
        <v>19</v>
      </c>
      <c r="E68" s="12">
        <v>3.5</v>
      </c>
    </row>
    <row r="69" spans="1:5" ht="15" customHeight="1">
      <c r="A69" s="82">
        <v>98132247868</v>
      </c>
      <c r="B69" s="86" t="s">
        <v>780</v>
      </c>
      <c r="C69" s="2">
        <v>217</v>
      </c>
      <c r="D69" s="11">
        <v>19</v>
      </c>
      <c r="E69" s="12">
        <v>3.5</v>
      </c>
    </row>
    <row r="70" spans="1:5" ht="15" customHeight="1">
      <c r="A70" s="82">
        <v>98132217281</v>
      </c>
      <c r="B70" s="86" t="s">
        <v>781</v>
      </c>
      <c r="C70" s="2">
        <v>16</v>
      </c>
      <c r="D70" s="11">
        <v>19</v>
      </c>
      <c r="E70" s="12">
        <v>3.5</v>
      </c>
    </row>
    <row r="71" spans="1:5" ht="15" customHeight="1">
      <c r="A71" s="82">
        <v>98132247820</v>
      </c>
      <c r="B71" s="86" t="s">
        <v>782</v>
      </c>
      <c r="C71" s="2">
        <v>46</v>
      </c>
      <c r="D71" s="11">
        <v>19</v>
      </c>
      <c r="E71" s="12">
        <v>3.5</v>
      </c>
    </row>
    <row r="72" spans="1:5" ht="15" customHeight="1">
      <c r="A72" s="2">
        <v>98132034352</v>
      </c>
      <c r="B72" s="65" t="s">
        <v>783</v>
      </c>
      <c r="C72" s="2">
        <v>2</v>
      </c>
      <c r="D72" s="11">
        <v>19</v>
      </c>
      <c r="E72" s="12">
        <v>3.5</v>
      </c>
    </row>
    <row r="73" spans="1:5" ht="15" customHeight="1">
      <c r="A73" s="2">
        <v>98132177431</v>
      </c>
      <c r="B73" s="65" t="s">
        <v>784</v>
      </c>
      <c r="C73" s="2">
        <v>1</v>
      </c>
      <c r="D73" s="11">
        <v>19</v>
      </c>
      <c r="E73" s="12">
        <v>3.5</v>
      </c>
    </row>
    <row r="74" spans="1:5" ht="15" customHeight="1">
      <c r="A74" s="2">
        <v>98132022809</v>
      </c>
      <c r="B74" s="65" t="s">
        <v>785</v>
      </c>
      <c r="C74" s="2">
        <v>4</v>
      </c>
      <c r="D74" s="11">
        <v>19</v>
      </c>
      <c r="E74" s="12">
        <v>3.5</v>
      </c>
    </row>
    <row r="75" spans="1:5" ht="15" customHeight="1">
      <c r="A75" s="82">
        <v>98132004492</v>
      </c>
      <c r="B75" s="86" t="s">
        <v>786</v>
      </c>
      <c r="C75" s="2">
        <v>21</v>
      </c>
      <c r="D75" s="11">
        <v>16</v>
      </c>
      <c r="E75" s="12">
        <v>3.5</v>
      </c>
    </row>
    <row r="76" spans="1:5" ht="15" customHeight="1">
      <c r="A76" s="2">
        <v>98132039548</v>
      </c>
      <c r="B76" s="65" t="s">
        <v>787</v>
      </c>
      <c r="C76" s="2">
        <v>1</v>
      </c>
      <c r="D76" s="11">
        <v>16</v>
      </c>
      <c r="E76" s="12">
        <v>3.5</v>
      </c>
    </row>
    <row r="77" spans="1:5" ht="15" customHeight="1">
      <c r="A77" s="2">
        <v>98132007363</v>
      </c>
      <c r="B77" s="65" t="s">
        <v>788</v>
      </c>
      <c r="C77" s="2">
        <v>4</v>
      </c>
      <c r="D77" s="11">
        <v>16</v>
      </c>
      <c r="E77" s="12">
        <v>3.5</v>
      </c>
    </row>
    <row r="78" spans="1:5" ht="15" customHeight="1">
      <c r="A78" s="2">
        <v>98132027538</v>
      </c>
      <c r="B78" s="65" t="s">
        <v>789</v>
      </c>
      <c r="C78" s="2">
        <v>3</v>
      </c>
      <c r="D78" s="11"/>
      <c r="E78" s="12">
        <v>3.5</v>
      </c>
    </row>
    <row r="79" spans="1:5" ht="15" customHeight="1">
      <c r="A79" s="2">
        <v>98132034970</v>
      </c>
      <c r="B79" s="65" t="s">
        <v>790</v>
      </c>
      <c r="C79" s="2">
        <v>2</v>
      </c>
      <c r="D79" s="11"/>
      <c r="E79" s="12">
        <v>3.5</v>
      </c>
    </row>
    <row r="80" spans="1:5" ht="15" customHeight="1">
      <c r="A80" s="82">
        <v>98132555437</v>
      </c>
      <c r="B80" s="86" t="s">
        <v>791</v>
      </c>
      <c r="C80" s="2">
        <v>7</v>
      </c>
      <c r="D80" s="85">
        <v>24</v>
      </c>
      <c r="E80" s="11">
        <v>6</v>
      </c>
    </row>
    <row r="81" spans="1:5" ht="15" customHeight="1">
      <c r="A81" s="82">
        <v>98132446803</v>
      </c>
      <c r="B81" s="86" t="s">
        <v>792</v>
      </c>
      <c r="C81" s="84">
        <v>48</v>
      </c>
      <c r="D81" s="85">
        <v>18</v>
      </c>
      <c r="E81" s="12">
        <v>3</v>
      </c>
    </row>
    <row r="82" spans="1:5" ht="15" customHeight="1">
      <c r="A82" s="82">
        <v>98132494552</v>
      </c>
      <c r="B82" s="86" t="s">
        <v>793</v>
      </c>
      <c r="C82" s="84">
        <v>6</v>
      </c>
      <c r="D82" s="85">
        <v>15</v>
      </c>
      <c r="E82" s="12">
        <v>3</v>
      </c>
    </row>
    <row r="83" spans="1:5" ht="15" customHeight="1">
      <c r="A83" s="82">
        <v>98132427796</v>
      </c>
      <c r="B83" s="86" t="s">
        <v>794</v>
      </c>
      <c r="C83" s="84">
        <v>37</v>
      </c>
      <c r="D83" s="85">
        <v>22</v>
      </c>
      <c r="E83" s="12">
        <v>3</v>
      </c>
    </row>
    <row r="84" spans="1:5" ht="15" customHeight="1">
      <c r="A84" s="82">
        <v>98132541096</v>
      </c>
      <c r="B84" s="86" t="s">
        <v>795</v>
      </c>
      <c r="C84" s="84">
        <v>25</v>
      </c>
      <c r="D84" s="85">
        <v>25</v>
      </c>
      <c r="E84" s="12">
        <v>6.5</v>
      </c>
    </row>
    <row r="85" spans="1:5" ht="15" customHeight="1">
      <c r="A85" s="199" t="s">
        <v>18</v>
      </c>
      <c r="B85" s="199"/>
      <c r="C85" s="199"/>
      <c r="D85" s="199"/>
      <c r="E85" s="199"/>
    </row>
    <row r="86" spans="1:5" ht="15" customHeight="1">
      <c r="A86" s="87" t="s">
        <v>28</v>
      </c>
      <c r="B86" s="88" t="s">
        <v>27</v>
      </c>
      <c r="C86" s="89">
        <v>51</v>
      </c>
      <c r="D86" s="1">
        <v>44</v>
      </c>
      <c r="E86" s="1">
        <v>6</v>
      </c>
    </row>
    <row r="87" spans="1:5" ht="15" customHeight="1">
      <c r="A87" s="87" t="s">
        <v>26</v>
      </c>
      <c r="B87" s="88" t="s">
        <v>25</v>
      </c>
      <c r="C87" s="89">
        <v>21</v>
      </c>
      <c r="D87" s="1">
        <v>44</v>
      </c>
      <c r="E87" s="1">
        <v>6</v>
      </c>
    </row>
    <row r="88" spans="1:5" ht="15" customHeight="1">
      <c r="A88" s="33">
        <v>883328025234</v>
      </c>
      <c r="B88" s="69" t="s">
        <v>796</v>
      </c>
      <c r="C88" s="27">
        <v>110</v>
      </c>
      <c r="D88" s="1">
        <v>44</v>
      </c>
      <c r="E88" s="1">
        <v>6</v>
      </c>
    </row>
    <row r="89" spans="1:5" ht="15" customHeight="1">
      <c r="A89" s="33">
        <v>883328025333</v>
      </c>
      <c r="B89" s="69" t="s">
        <v>797</v>
      </c>
      <c r="C89" s="27">
        <v>55</v>
      </c>
      <c r="D89" s="1">
        <v>44</v>
      </c>
      <c r="E89" s="1">
        <v>6</v>
      </c>
    </row>
    <row r="90" spans="1:5" ht="15" customHeight="1">
      <c r="A90" s="87" t="s">
        <v>24</v>
      </c>
      <c r="B90" s="88" t="s">
        <v>23</v>
      </c>
      <c r="C90" s="89">
        <v>348</v>
      </c>
      <c r="D90" s="1">
        <v>36</v>
      </c>
      <c r="E90" s="1">
        <v>5.5</v>
      </c>
    </row>
    <row r="91" spans="1:5" ht="15" customHeight="1">
      <c r="A91" s="87" t="s">
        <v>22</v>
      </c>
      <c r="B91" s="88" t="s">
        <v>21</v>
      </c>
      <c r="C91" s="89">
        <v>511</v>
      </c>
      <c r="D91" s="1">
        <v>36</v>
      </c>
      <c r="E91" s="1">
        <v>5.5</v>
      </c>
    </row>
    <row r="92" spans="1:5" ht="15" customHeight="1">
      <c r="A92" s="87" t="s">
        <v>20</v>
      </c>
      <c r="B92" s="88" t="s">
        <v>19</v>
      </c>
      <c r="C92" s="89">
        <v>343</v>
      </c>
      <c r="D92" s="1">
        <v>36</v>
      </c>
      <c r="E92" s="1">
        <v>5.5</v>
      </c>
    </row>
    <row r="93" spans="1:5" ht="15" customHeight="1">
      <c r="A93" s="199" t="s">
        <v>467</v>
      </c>
      <c r="B93" s="199"/>
      <c r="C93" s="199"/>
      <c r="D93" s="199"/>
      <c r="E93" s="199"/>
    </row>
    <row r="94" spans="1:5" ht="15" customHeight="1">
      <c r="A94" s="82">
        <v>716170259017</v>
      </c>
      <c r="B94" s="90" t="s">
        <v>664</v>
      </c>
      <c r="C94" s="84">
        <v>1</v>
      </c>
      <c r="D94" s="1"/>
      <c r="E94" s="1"/>
    </row>
    <row r="95" spans="1:5" ht="15" customHeight="1">
      <c r="A95" s="2">
        <v>716170319773</v>
      </c>
      <c r="B95" s="40" t="s">
        <v>990</v>
      </c>
      <c r="C95" s="6">
        <v>542</v>
      </c>
      <c r="D95" s="4">
        <v>36</v>
      </c>
      <c r="E95" s="4">
        <v>12.5</v>
      </c>
    </row>
    <row r="96" spans="1:5" ht="15" customHeight="1">
      <c r="A96" s="199" t="s">
        <v>33</v>
      </c>
      <c r="B96" s="199"/>
      <c r="C96" s="199"/>
      <c r="D96" s="199"/>
      <c r="E96" s="199"/>
    </row>
    <row r="97" spans="1:5" ht="15" customHeight="1">
      <c r="A97" s="2">
        <v>98132582556</v>
      </c>
      <c r="B97" s="3" t="s">
        <v>34</v>
      </c>
      <c r="C97" s="2">
        <v>707</v>
      </c>
      <c r="D97" s="1">
        <v>13</v>
      </c>
      <c r="E97" s="1">
        <v>1</v>
      </c>
    </row>
    <row r="98" spans="1:5" ht="15" customHeight="1">
      <c r="A98" s="199" t="s">
        <v>1003</v>
      </c>
      <c r="B98" s="199"/>
      <c r="C98" s="199"/>
      <c r="D98" s="199"/>
      <c r="E98" s="199"/>
    </row>
    <row r="99" spans="1:5" ht="15" customHeight="1">
      <c r="A99" s="2">
        <v>3700076457933</v>
      </c>
      <c r="B99" s="40" t="s">
        <v>1020</v>
      </c>
      <c r="C99" s="6">
        <v>4800</v>
      </c>
      <c r="D99" s="8">
        <v>59</v>
      </c>
      <c r="E99" s="8">
        <v>7.95</v>
      </c>
    </row>
    <row r="100" spans="1:5" ht="15" customHeight="1">
      <c r="A100" s="2">
        <v>3700076457940</v>
      </c>
      <c r="B100" s="40" t="s">
        <v>1019</v>
      </c>
      <c r="C100" s="6">
        <v>4800</v>
      </c>
      <c r="D100" s="8">
        <v>59</v>
      </c>
      <c r="E100" s="8">
        <v>7.95</v>
      </c>
    </row>
    <row r="101" spans="1:5" ht="15" customHeight="1">
      <c r="A101" s="2">
        <v>3700076457957</v>
      </c>
      <c r="B101" s="40" t="s">
        <v>1018</v>
      </c>
      <c r="C101" s="6">
        <v>4629</v>
      </c>
      <c r="D101" s="8">
        <v>59</v>
      </c>
      <c r="E101" s="8">
        <v>7.95</v>
      </c>
    </row>
    <row r="102" spans="1:5" ht="15" customHeight="1">
      <c r="A102" s="2">
        <v>3700076457964</v>
      </c>
      <c r="B102" s="40" t="s">
        <v>1017</v>
      </c>
      <c r="C102" s="6">
        <v>1051</v>
      </c>
      <c r="D102" s="8">
        <v>59</v>
      </c>
      <c r="E102" s="8">
        <v>7.95</v>
      </c>
    </row>
    <row r="103" spans="1:5" ht="15" customHeight="1">
      <c r="A103" s="2">
        <v>3700076442243</v>
      </c>
      <c r="B103" s="40" t="s">
        <v>1016</v>
      </c>
      <c r="C103" s="2">
        <v>596</v>
      </c>
      <c r="D103" s="4">
        <v>59</v>
      </c>
      <c r="E103" s="4">
        <v>7.95</v>
      </c>
    </row>
    <row r="104" spans="1:5" ht="15" customHeight="1">
      <c r="A104" s="2">
        <v>3700076442250</v>
      </c>
      <c r="B104" s="40" t="s">
        <v>1015</v>
      </c>
      <c r="C104" s="6">
        <v>1073</v>
      </c>
      <c r="D104" s="4">
        <v>59</v>
      </c>
      <c r="E104" s="4">
        <v>7.95</v>
      </c>
    </row>
    <row r="105" spans="1:5" ht="15" customHeight="1">
      <c r="A105" s="2">
        <v>3700076442267</v>
      </c>
      <c r="B105" s="40" t="s">
        <v>1014</v>
      </c>
      <c r="C105" s="6">
        <v>4800</v>
      </c>
      <c r="D105" s="4">
        <v>59</v>
      </c>
      <c r="E105" s="4">
        <v>7.95</v>
      </c>
    </row>
    <row r="106" spans="1:5" ht="15" customHeight="1">
      <c r="A106" s="2">
        <v>3700076456035</v>
      </c>
      <c r="B106" s="40" t="s">
        <v>1013</v>
      </c>
      <c r="C106" s="6">
        <v>1050</v>
      </c>
      <c r="D106" s="4">
        <v>60</v>
      </c>
      <c r="E106" s="4">
        <v>7.95</v>
      </c>
    </row>
    <row r="107" spans="1:5" ht="15" customHeight="1">
      <c r="A107" s="2">
        <v>3700076456028</v>
      </c>
      <c r="B107" s="40" t="s">
        <v>1012</v>
      </c>
      <c r="C107" s="7">
        <v>1000</v>
      </c>
      <c r="D107" s="4">
        <v>60</v>
      </c>
      <c r="E107" s="4">
        <v>7.95</v>
      </c>
    </row>
    <row r="108" spans="1:5" ht="15" customHeight="1">
      <c r="A108" s="2">
        <v>3700076456066</v>
      </c>
      <c r="B108" s="40" t="s">
        <v>1011</v>
      </c>
      <c r="C108" s="7">
        <v>1256</v>
      </c>
      <c r="D108" s="4">
        <v>60</v>
      </c>
      <c r="E108" s="4">
        <v>7.95</v>
      </c>
    </row>
    <row r="109" spans="1:5" ht="15" customHeight="1">
      <c r="A109" s="2">
        <v>3700076456073</v>
      </c>
      <c r="B109" s="40" t="s">
        <v>1010</v>
      </c>
      <c r="C109" s="7">
        <v>1000</v>
      </c>
      <c r="D109" s="4">
        <v>60</v>
      </c>
      <c r="E109" s="4">
        <v>7.95</v>
      </c>
    </row>
    <row r="110" spans="1:5" ht="15" customHeight="1">
      <c r="A110" s="2">
        <v>3700076456103</v>
      </c>
      <c r="B110" s="40" t="s">
        <v>1009</v>
      </c>
      <c r="C110" s="7">
        <v>1689</v>
      </c>
      <c r="D110" s="4">
        <v>60</v>
      </c>
      <c r="E110" s="4">
        <v>7.95</v>
      </c>
    </row>
    <row r="111" spans="1:5" ht="15" customHeight="1">
      <c r="A111" s="2">
        <v>3700076455397</v>
      </c>
      <c r="B111" s="40" t="s">
        <v>1008</v>
      </c>
      <c r="C111" s="6">
        <v>1235</v>
      </c>
      <c r="D111" s="4">
        <v>116</v>
      </c>
      <c r="E111" s="4">
        <v>7.95</v>
      </c>
    </row>
    <row r="112" spans="1:5" ht="15" customHeight="1">
      <c r="A112" s="2">
        <v>3700076455403</v>
      </c>
      <c r="B112" s="40" t="s">
        <v>1007</v>
      </c>
      <c r="C112" s="6">
        <v>1235</v>
      </c>
      <c r="D112" s="4">
        <v>116</v>
      </c>
      <c r="E112" s="4">
        <v>7.95</v>
      </c>
    </row>
    <row r="113" spans="1:5" ht="15" customHeight="1">
      <c r="A113" s="2">
        <v>3700076455410</v>
      </c>
      <c r="B113" s="40" t="s">
        <v>1006</v>
      </c>
      <c r="C113" s="6">
        <v>1347</v>
      </c>
      <c r="D113" s="4">
        <v>116</v>
      </c>
      <c r="E113" s="4">
        <v>7.95</v>
      </c>
    </row>
    <row r="114" spans="1:5" ht="15" customHeight="1">
      <c r="A114" s="2">
        <v>3700076454444</v>
      </c>
      <c r="B114" s="40" t="s">
        <v>1005</v>
      </c>
      <c r="C114" s="6">
        <v>3535</v>
      </c>
      <c r="D114" s="4">
        <v>65</v>
      </c>
      <c r="E114" s="4">
        <v>7.95</v>
      </c>
    </row>
    <row r="115" spans="1:5" ht="15" customHeight="1">
      <c r="A115" s="2">
        <v>3700076460186</v>
      </c>
      <c r="B115" s="40" t="s">
        <v>1004</v>
      </c>
      <c r="C115" s="2">
        <v>618</v>
      </c>
      <c r="D115" s="4"/>
      <c r="E115" s="8">
        <v>8.5</v>
      </c>
    </row>
    <row r="116" spans="1:5" ht="15" customHeight="1">
      <c r="A116" s="199" t="s">
        <v>798</v>
      </c>
      <c r="B116" s="199"/>
      <c r="C116" s="199"/>
      <c r="D116" s="199"/>
      <c r="E116" s="199"/>
    </row>
    <row r="117" spans="1:5" ht="15" customHeight="1">
      <c r="A117" s="2">
        <v>7340032832464</v>
      </c>
      <c r="B117" s="40" t="s">
        <v>801</v>
      </c>
      <c r="C117" s="7">
        <v>96</v>
      </c>
      <c r="D117" s="4">
        <v>40</v>
      </c>
      <c r="E117" s="4">
        <v>14.5</v>
      </c>
    </row>
    <row r="118" spans="1:5" ht="15" customHeight="1">
      <c r="A118" s="2">
        <v>7340032832389</v>
      </c>
      <c r="B118" s="40" t="s">
        <v>800</v>
      </c>
      <c r="C118" s="7">
        <v>68</v>
      </c>
      <c r="D118" s="4">
        <v>40</v>
      </c>
      <c r="E118" s="4">
        <v>14.5</v>
      </c>
    </row>
    <row r="119" spans="1:5" ht="15" customHeight="1">
      <c r="A119" s="2">
        <v>7340032832471</v>
      </c>
      <c r="B119" s="40" t="s">
        <v>799</v>
      </c>
      <c r="C119" s="7">
        <v>332</v>
      </c>
      <c r="D119" s="4">
        <v>40</v>
      </c>
      <c r="E119" s="4">
        <v>14.5</v>
      </c>
    </row>
    <row r="120" spans="1:5" ht="15" customHeight="1">
      <c r="A120" s="199" t="s">
        <v>846</v>
      </c>
      <c r="B120" s="199"/>
      <c r="C120" s="199"/>
      <c r="D120" s="199"/>
      <c r="E120" s="199"/>
    </row>
    <row r="121" spans="1:5" ht="15" customHeight="1">
      <c r="A121" s="2">
        <v>5056446618281</v>
      </c>
      <c r="B121" s="40" t="s">
        <v>992</v>
      </c>
      <c r="C121" s="17">
        <v>854</v>
      </c>
      <c r="D121" s="8">
        <v>37</v>
      </c>
      <c r="E121" s="8">
        <v>13.5</v>
      </c>
    </row>
    <row r="122" spans="1:5" ht="15" customHeight="1">
      <c r="A122" s="2">
        <v>5056446643634</v>
      </c>
      <c r="B122" s="40" t="s">
        <v>991</v>
      </c>
      <c r="C122" s="17">
        <v>818</v>
      </c>
      <c r="D122" s="8">
        <v>37</v>
      </c>
      <c r="E122" s="8">
        <v>13.5</v>
      </c>
    </row>
    <row r="123" spans="1:5" ht="15" customHeight="1">
      <c r="A123" s="199" t="s">
        <v>35</v>
      </c>
      <c r="B123" s="199"/>
      <c r="C123" s="199"/>
      <c r="D123" s="199"/>
      <c r="E123" s="199"/>
    </row>
    <row r="124" spans="1:5" ht="15" customHeight="1">
      <c r="A124" s="82">
        <v>8435415068772</v>
      </c>
      <c r="B124" s="40" t="s">
        <v>1103</v>
      </c>
      <c r="C124" s="84">
        <v>3128</v>
      </c>
      <c r="D124" s="8">
        <v>100</v>
      </c>
      <c r="E124" s="8">
        <v>23.95</v>
      </c>
    </row>
    <row r="125" spans="1:5" ht="15" customHeight="1">
      <c r="A125" s="199" t="s">
        <v>41</v>
      </c>
      <c r="B125" s="199"/>
      <c r="C125" s="199"/>
      <c r="D125" s="199"/>
      <c r="E125" s="199"/>
    </row>
    <row r="126" spans="1:5" ht="15" customHeight="1">
      <c r="A126" s="87">
        <v>729238318922</v>
      </c>
      <c r="B126" s="88" t="s">
        <v>43</v>
      </c>
      <c r="C126" s="89">
        <v>31</v>
      </c>
      <c r="D126" s="1">
        <v>35</v>
      </c>
      <c r="E126" s="1">
        <v>4</v>
      </c>
    </row>
    <row r="127" spans="1:5" ht="15" customHeight="1">
      <c r="A127" s="87">
        <v>729238332454</v>
      </c>
      <c r="B127" s="88" t="s">
        <v>42</v>
      </c>
      <c r="C127" s="89">
        <v>45</v>
      </c>
      <c r="D127" s="1">
        <v>25</v>
      </c>
      <c r="E127" s="1">
        <v>7</v>
      </c>
    </row>
    <row r="128" spans="1:5" ht="15" customHeight="1">
      <c r="A128" s="206" t="s">
        <v>44</v>
      </c>
      <c r="B128" s="206"/>
      <c r="C128" s="206"/>
      <c r="D128" s="206"/>
      <c r="E128" s="206"/>
    </row>
    <row r="129" spans="1:5" ht="15" customHeight="1">
      <c r="A129" s="7" t="s">
        <v>312</v>
      </c>
      <c r="B129" s="68" t="s">
        <v>311</v>
      </c>
      <c r="C129" s="2">
        <v>43</v>
      </c>
      <c r="D129" s="85">
        <v>42</v>
      </c>
      <c r="E129" s="129">
        <v>14</v>
      </c>
    </row>
    <row r="130" spans="1:5" ht="15" customHeight="1">
      <c r="A130" s="7">
        <v>20714977092</v>
      </c>
      <c r="B130" s="68" t="s">
        <v>310</v>
      </c>
      <c r="C130" s="7">
        <v>29</v>
      </c>
      <c r="D130" s="129">
        <v>39</v>
      </c>
      <c r="E130" s="129">
        <v>14</v>
      </c>
    </row>
    <row r="131" spans="1:5" ht="15" customHeight="1">
      <c r="A131" s="82">
        <v>20714977146</v>
      </c>
      <c r="B131" s="90" t="s">
        <v>309</v>
      </c>
      <c r="C131" s="84">
        <v>5</v>
      </c>
      <c r="D131" s="129">
        <v>39</v>
      </c>
      <c r="E131" s="129">
        <v>14</v>
      </c>
    </row>
    <row r="132" spans="1:5" ht="15" customHeight="1">
      <c r="A132" s="2">
        <v>20714324698</v>
      </c>
      <c r="B132" s="40" t="s">
        <v>976</v>
      </c>
      <c r="C132" s="2">
        <v>49</v>
      </c>
      <c r="D132" s="129">
        <v>39</v>
      </c>
      <c r="E132" s="129">
        <v>14</v>
      </c>
    </row>
    <row r="133" spans="1:5" ht="15" customHeight="1">
      <c r="A133" s="2">
        <v>20714977115</v>
      </c>
      <c r="B133" s="40" t="s">
        <v>308</v>
      </c>
      <c r="C133" s="2">
        <v>34</v>
      </c>
      <c r="D133" s="129">
        <v>39</v>
      </c>
      <c r="E133" s="129">
        <v>14</v>
      </c>
    </row>
    <row r="134" spans="1:5" ht="15" customHeight="1">
      <c r="A134" s="2">
        <v>20714324650</v>
      </c>
      <c r="B134" s="40" t="s">
        <v>975</v>
      </c>
      <c r="C134" s="2">
        <v>46</v>
      </c>
      <c r="D134" s="129">
        <v>39</v>
      </c>
      <c r="E134" s="129">
        <v>14</v>
      </c>
    </row>
    <row r="135" spans="1:5" ht="15" customHeight="1">
      <c r="A135" s="143">
        <v>20714977016</v>
      </c>
      <c r="B135" s="40" t="s">
        <v>974</v>
      </c>
      <c r="C135" s="2">
        <v>26</v>
      </c>
      <c r="D135" s="129">
        <v>39</v>
      </c>
      <c r="E135" s="129">
        <v>14</v>
      </c>
    </row>
    <row r="136" spans="1:5" ht="15" customHeight="1">
      <c r="A136" s="2">
        <v>20714324636</v>
      </c>
      <c r="B136" s="40" t="s">
        <v>973</v>
      </c>
      <c r="C136" s="2">
        <v>176</v>
      </c>
      <c r="D136" s="129">
        <v>39</v>
      </c>
      <c r="E136" s="129">
        <v>14</v>
      </c>
    </row>
    <row r="137" spans="1:5" ht="15" customHeight="1">
      <c r="A137" s="2">
        <v>20714324667</v>
      </c>
      <c r="B137" s="40" t="s">
        <v>972</v>
      </c>
      <c r="C137" s="2">
        <v>3</v>
      </c>
      <c r="D137" s="129">
        <v>39</v>
      </c>
      <c r="E137" s="129">
        <v>14</v>
      </c>
    </row>
    <row r="138" spans="1:5" ht="15" customHeight="1">
      <c r="A138" s="2">
        <v>20714324674</v>
      </c>
      <c r="B138" s="40" t="s">
        <v>971</v>
      </c>
      <c r="C138" s="2">
        <v>27</v>
      </c>
      <c r="D138" s="129">
        <v>39</v>
      </c>
      <c r="E138" s="129">
        <v>14</v>
      </c>
    </row>
    <row r="139" spans="1:5" ht="15" customHeight="1">
      <c r="A139" s="2">
        <v>20714495428</v>
      </c>
      <c r="B139" s="40" t="s">
        <v>970</v>
      </c>
      <c r="C139" s="2">
        <v>24</v>
      </c>
      <c r="D139" s="129">
        <v>39</v>
      </c>
      <c r="E139" s="129">
        <v>14</v>
      </c>
    </row>
    <row r="140" spans="1:5" ht="15" customHeight="1">
      <c r="A140" s="2">
        <v>192333055434</v>
      </c>
      <c r="B140" s="40" t="s">
        <v>307</v>
      </c>
      <c r="C140" s="2">
        <v>19</v>
      </c>
      <c r="D140" s="129">
        <v>32</v>
      </c>
      <c r="E140" s="129">
        <v>12</v>
      </c>
    </row>
    <row r="141" spans="1:5" ht="15" customHeight="1">
      <c r="A141" s="2">
        <v>20714968892</v>
      </c>
      <c r="B141" s="40" t="s">
        <v>969</v>
      </c>
      <c r="C141" s="2">
        <v>90</v>
      </c>
      <c r="D141" s="129">
        <v>32</v>
      </c>
      <c r="E141" s="129">
        <v>12</v>
      </c>
    </row>
    <row r="142" spans="1:5" ht="15" customHeight="1">
      <c r="A142" s="2">
        <v>192333055427</v>
      </c>
      <c r="B142" s="40" t="s">
        <v>968</v>
      </c>
      <c r="C142" s="2">
        <v>26</v>
      </c>
      <c r="D142" s="129">
        <v>32</v>
      </c>
      <c r="E142" s="129">
        <v>12</v>
      </c>
    </row>
    <row r="143" spans="1:5" ht="15" customHeight="1">
      <c r="A143" s="2">
        <v>20714711948</v>
      </c>
      <c r="B143" s="40" t="s">
        <v>967</v>
      </c>
      <c r="C143" s="2">
        <v>2</v>
      </c>
      <c r="D143" s="4">
        <v>40</v>
      </c>
      <c r="E143" s="4">
        <v>13</v>
      </c>
    </row>
    <row r="144" spans="1:5" ht="15" customHeight="1">
      <c r="A144" s="2">
        <v>20714552589</v>
      </c>
      <c r="B144" s="40" t="s">
        <v>306</v>
      </c>
      <c r="C144" s="2">
        <v>45</v>
      </c>
      <c r="D144" s="8">
        <v>39</v>
      </c>
      <c r="E144" s="9">
        <v>14</v>
      </c>
    </row>
    <row r="145" spans="1:5" ht="15" customHeight="1">
      <c r="A145" s="2">
        <v>20714552459</v>
      </c>
      <c r="B145" s="40" t="s">
        <v>966</v>
      </c>
      <c r="C145" s="2">
        <v>7</v>
      </c>
      <c r="D145" s="8">
        <v>39</v>
      </c>
      <c r="E145" s="9">
        <v>14</v>
      </c>
    </row>
    <row r="146" spans="1:5" ht="15" customHeight="1">
      <c r="A146" s="2">
        <v>192333100950</v>
      </c>
      <c r="B146" s="40" t="s">
        <v>313</v>
      </c>
      <c r="C146" s="2">
        <v>20</v>
      </c>
      <c r="D146" s="85">
        <v>27</v>
      </c>
      <c r="E146" s="11">
        <v>11</v>
      </c>
    </row>
    <row r="147" spans="1:5" ht="15" customHeight="1">
      <c r="A147" s="2">
        <v>192333100998</v>
      </c>
      <c r="B147" s="40" t="s">
        <v>965</v>
      </c>
      <c r="C147" s="2">
        <v>123</v>
      </c>
      <c r="D147" s="4">
        <v>27</v>
      </c>
      <c r="E147" s="4">
        <v>11</v>
      </c>
    </row>
    <row r="148" spans="1:5" ht="15" customHeight="1">
      <c r="A148" s="199" t="s">
        <v>45</v>
      </c>
      <c r="B148" s="199"/>
      <c r="C148" s="199"/>
      <c r="D148" s="199"/>
      <c r="E148" s="199"/>
    </row>
    <row r="149" spans="1:5" ht="15" customHeight="1">
      <c r="A149" s="87" t="s">
        <v>47</v>
      </c>
      <c r="B149" s="88" t="s">
        <v>46</v>
      </c>
      <c r="C149" s="89">
        <v>4800</v>
      </c>
      <c r="D149" s="1"/>
      <c r="E149" s="1">
        <v>0.85</v>
      </c>
    </row>
    <row r="150" spans="1:5" ht="15" customHeight="1">
      <c r="A150" s="2">
        <v>46200001577</v>
      </c>
      <c r="B150" s="40" t="s">
        <v>718</v>
      </c>
      <c r="C150" s="2">
        <v>46</v>
      </c>
      <c r="D150" s="4"/>
      <c r="E150" s="8">
        <v>2</v>
      </c>
    </row>
    <row r="151" spans="1:5" ht="15" customHeight="1">
      <c r="A151" s="199" t="s">
        <v>340</v>
      </c>
      <c r="B151" s="199"/>
      <c r="C151" s="199"/>
      <c r="D151" s="199"/>
      <c r="E151" s="199"/>
    </row>
    <row r="152" spans="1:5" ht="15" customHeight="1">
      <c r="A152" s="82">
        <v>843813005059</v>
      </c>
      <c r="B152" s="90" t="s">
        <v>1108</v>
      </c>
      <c r="C152" s="93">
        <v>2758</v>
      </c>
      <c r="D152" s="190">
        <v>42</v>
      </c>
      <c r="E152" s="190">
        <v>6.5</v>
      </c>
    </row>
    <row r="153" spans="1:5" ht="15" customHeight="1">
      <c r="A153" s="199" t="s">
        <v>50</v>
      </c>
      <c r="B153" s="199"/>
      <c r="C153" s="199"/>
      <c r="D153" s="199"/>
      <c r="E153" s="199"/>
    </row>
    <row r="154" spans="1:5" ht="15" customHeight="1">
      <c r="A154" s="2">
        <v>3348901664813</v>
      </c>
      <c r="B154" s="40" t="s">
        <v>993</v>
      </c>
      <c r="C154" s="2">
        <f>612-250</f>
        <v>362</v>
      </c>
      <c r="D154" s="4">
        <v>50</v>
      </c>
      <c r="E154" s="4">
        <v>16.5</v>
      </c>
    </row>
    <row r="155" spans="1:5" ht="15" customHeight="1">
      <c r="A155" s="2">
        <v>3348901689557</v>
      </c>
      <c r="B155" s="40" t="s">
        <v>994</v>
      </c>
      <c r="C155" s="6">
        <f>1489-250</f>
        <v>1239</v>
      </c>
      <c r="D155" s="4">
        <v>50</v>
      </c>
      <c r="E155" s="4">
        <v>16.5</v>
      </c>
    </row>
    <row r="156" spans="1:5" ht="15" customHeight="1">
      <c r="A156" s="199" t="s">
        <v>56</v>
      </c>
      <c r="B156" s="199"/>
      <c r="C156" s="199"/>
      <c r="D156" s="199"/>
      <c r="E156" s="199"/>
    </row>
    <row r="157" spans="1:5" ht="15" customHeight="1">
      <c r="A157" s="2">
        <v>27131977285</v>
      </c>
      <c r="B157" s="40" t="s">
        <v>322</v>
      </c>
      <c r="C157" s="2">
        <v>53</v>
      </c>
      <c r="D157" s="8">
        <v>52</v>
      </c>
      <c r="E157" s="8">
        <v>16</v>
      </c>
    </row>
    <row r="158" spans="1:5" ht="15" customHeight="1">
      <c r="A158" s="2">
        <v>887167466777</v>
      </c>
      <c r="B158" s="40" t="s">
        <v>984</v>
      </c>
      <c r="C158" s="2">
        <v>84</v>
      </c>
      <c r="D158" s="8">
        <v>55</v>
      </c>
      <c r="E158" s="8">
        <v>16</v>
      </c>
    </row>
    <row r="159" spans="1:5" ht="15" customHeight="1">
      <c r="A159" s="157">
        <v>887167466708</v>
      </c>
      <c r="B159" s="40" t="s">
        <v>983</v>
      </c>
      <c r="C159" s="2">
        <v>66</v>
      </c>
      <c r="D159" s="8">
        <v>55</v>
      </c>
      <c r="E159" s="8">
        <v>16</v>
      </c>
    </row>
    <row r="160" spans="1:5" ht="15" customHeight="1">
      <c r="A160" s="199" t="s">
        <v>518</v>
      </c>
      <c r="B160" s="199"/>
      <c r="C160" s="199"/>
      <c r="D160" s="199"/>
      <c r="E160" s="199"/>
    </row>
    <row r="161" spans="1:5" ht="15" customHeight="1">
      <c r="A161" s="82" t="s">
        <v>516</v>
      </c>
      <c r="B161" s="83" t="s">
        <v>517</v>
      </c>
      <c r="C161" s="84">
        <v>4800</v>
      </c>
      <c r="D161" s="8">
        <v>52</v>
      </c>
      <c r="E161" s="8">
        <v>6</v>
      </c>
    </row>
    <row r="162" spans="1:5" ht="15" customHeight="1">
      <c r="A162" s="199" t="s">
        <v>851</v>
      </c>
      <c r="B162" s="199"/>
      <c r="C162" s="199"/>
      <c r="D162" s="199"/>
      <c r="E162" s="199"/>
    </row>
    <row r="163" spans="1:5" ht="15" customHeight="1">
      <c r="A163" s="2">
        <v>810086254736</v>
      </c>
      <c r="B163" s="65" t="s">
        <v>852</v>
      </c>
      <c r="C163" s="17">
        <v>2434</v>
      </c>
      <c r="D163" s="154">
        <v>24</v>
      </c>
      <c r="E163" s="154">
        <v>6.5</v>
      </c>
    </row>
    <row r="164" spans="1:5" ht="15" customHeight="1">
      <c r="A164" s="2">
        <v>810086254682</v>
      </c>
      <c r="B164" s="65" t="s">
        <v>853</v>
      </c>
      <c r="C164" s="17">
        <v>4378</v>
      </c>
      <c r="D164" s="154">
        <v>24</v>
      </c>
      <c r="E164" s="154">
        <v>6.5</v>
      </c>
    </row>
    <row r="165" spans="1:5" ht="15" customHeight="1">
      <c r="A165" s="2">
        <v>810086254712</v>
      </c>
      <c r="B165" s="65" t="s">
        <v>854</v>
      </c>
      <c r="C165" s="17">
        <v>3468</v>
      </c>
      <c r="D165" s="154">
        <v>24</v>
      </c>
      <c r="E165" s="154">
        <v>6.5</v>
      </c>
    </row>
    <row r="166" spans="1:5" ht="15" customHeight="1">
      <c r="A166" s="199" t="s">
        <v>65</v>
      </c>
      <c r="B166" s="199"/>
      <c r="C166" s="199"/>
      <c r="D166" s="199"/>
      <c r="E166" s="199"/>
    </row>
    <row r="167" spans="1:5" ht="15" customHeight="1">
      <c r="A167" s="2">
        <v>3614229944648</v>
      </c>
      <c r="B167" s="40" t="s">
        <v>666</v>
      </c>
      <c r="C167" s="6">
        <v>958</v>
      </c>
      <c r="D167" s="8">
        <v>33</v>
      </c>
      <c r="E167" s="8">
        <v>10.5</v>
      </c>
    </row>
    <row r="168" spans="1:5" ht="15" customHeight="1">
      <c r="A168" s="2">
        <v>3614229374872</v>
      </c>
      <c r="B168" s="40" t="s">
        <v>812</v>
      </c>
      <c r="C168" s="6">
        <f>522-30</f>
        <v>492</v>
      </c>
      <c r="D168" s="71">
        <v>49</v>
      </c>
      <c r="E168" s="71">
        <v>15.5</v>
      </c>
    </row>
    <row r="169" spans="1:5" ht="15" customHeight="1">
      <c r="A169" s="2">
        <v>3616305161093</v>
      </c>
      <c r="B169" s="40" t="s">
        <v>813</v>
      </c>
      <c r="C169" s="6">
        <v>109</v>
      </c>
      <c r="D169" s="71">
        <v>49</v>
      </c>
      <c r="E169" s="71">
        <v>15.5</v>
      </c>
    </row>
    <row r="170" spans="1:5" ht="15" customHeight="1">
      <c r="A170" s="2">
        <v>3616303466794</v>
      </c>
      <c r="B170" s="40" t="s">
        <v>1109</v>
      </c>
      <c r="C170" s="6">
        <f>3068-30</f>
        <v>3038</v>
      </c>
      <c r="D170" s="71"/>
      <c r="E170" s="71">
        <v>15.5</v>
      </c>
    </row>
    <row r="171" spans="1:5" ht="15" customHeight="1">
      <c r="A171" s="2">
        <v>3616303475055</v>
      </c>
      <c r="B171" s="40" t="s">
        <v>1110</v>
      </c>
      <c r="C171" s="6">
        <v>4208</v>
      </c>
      <c r="D171" s="71">
        <v>42</v>
      </c>
      <c r="E171" s="71">
        <v>15</v>
      </c>
    </row>
    <row r="172" spans="1:5" ht="15" customHeight="1">
      <c r="A172" s="2">
        <v>3616303475086</v>
      </c>
      <c r="B172" s="40" t="s">
        <v>1111</v>
      </c>
      <c r="C172" s="6">
        <v>2854</v>
      </c>
      <c r="D172" s="71">
        <v>42</v>
      </c>
      <c r="E172" s="71">
        <v>15</v>
      </c>
    </row>
    <row r="173" spans="1:5" ht="15" customHeight="1">
      <c r="A173" s="2">
        <v>3614228844888</v>
      </c>
      <c r="B173" s="40" t="s">
        <v>1112</v>
      </c>
      <c r="C173" s="6">
        <f>118-30</f>
        <v>88</v>
      </c>
      <c r="D173" s="71">
        <v>49</v>
      </c>
      <c r="E173" s="71">
        <v>15.5</v>
      </c>
    </row>
    <row r="174" spans="1:5" ht="15" customHeight="1">
      <c r="A174" s="2">
        <v>3616305921017</v>
      </c>
      <c r="B174" s="40" t="s">
        <v>1113</v>
      </c>
      <c r="C174" s="6">
        <f>1522-30</f>
        <v>1492</v>
      </c>
      <c r="D174" s="71">
        <v>49</v>
      </c>
      <c r="E174" s="71">
        <v>15.5</v>
      </c>
    </row>
    <row r="175" spans="1:5" ht="15" customHeight="1">
      <c r="A175" s="2">
        <v>3616303311285</v>
      </c>
      <c r="B175" s="40" t="s">
        <v>1114</v>
      </c>
      <c r="C175" s="6">
        <v>1324</v>
      </c>
      <c r="D175" s="71">
        <v>49</v>
      </c>
      <c r="E175" s="71">
        <v>15.5</v>
      </c>
    </row>
    <row r="176" spans="1:5" ht="15" customHeight="1">
      <c r="A176" s="2">
        <v>3616305921055</v>
      </c>
      <c r="B176" s="40" t="s">
        <v>1115</v>
      </c>
      <c r="C176" s="6">
        <v>1324</v>
      </c>
      <c r="D176" s="192">
        <v>49</v>
      </c>
      <c r="E176" s="192">
        <v>15.5</v>
      </c>
    </row>
    <row r="177" spans="1:6" ht="15" customHeight="1">
      <c r="A177" s="2">
        <v>3616304696299</v>
      </c>
      <c r="B177" s="40" t="s">
        <v>1116</v>
      </c>
      <c r="C177" s="6">
        <v>1412</v>
      </c>
      <c r="D177" s="71">
        <v>49</v>
      </c>
      <c r="E177" s="71">
        <v>15.5</v>
      </c>
    </row>
    <row r="178" spans="1:6" ht="15" customHeight="1">
      <c r="A178" s="2">
        <v>3616305921062</v>
      </c>
      <c r="B178" s="40" t="s">
        <v>1117</v>
      </c>
      <c r="C178" s="6">
        <v>1680</v>
      </c>
      <c r="D178" s="192">
        <v>49</v>
      </c>
      <c r="E178" s="192">
        <v>15.5</v>
      </c>
    </row>
    <row r="179" spans="1:6" ht="15" customHeight="1">
      <c r="A179" s="2">
        <v>3616301781455</v>
      </c>
      <c r="B179" s="40" t="s">
        <v>814</v>
      </c>
      <c r="C179" s="6">
        <v>1480</v>
      </c>
      <c r="D179" s="4">
        <v>35</v>
      </c>
      <c r="E179" s="4">
        <v>12.5</v>
      </c>
    </row>
    <row r="180" spans="1:6" ht="15" customHeight="1">
      <c r="A180" s="200" t="s">
        <v>237</v>
      </c>
      <c r="B180" s="201"/>
      <c r="C180" s="201"/>
      <c r="D180" s="201"/>
      <c r="E180" s="202"/>
    </row>
    <row r="181" spans="1:6" ht="15" customHeight="1">
      <c r="A181" s="87">
        <v>3346470423015</v>
      </c>
      <c r="B181" s="88" t="s">
        <v>314</v>
      </c>
      <c r="C181" s="87">
        <v>32</v>
      </c>
      <c r="D181" s="1">
        <v>63</v>
      </c>
      <c r="E181" s="1">
        <v>9</v>
      </c>
    </row>
    <row r="182" spans="1:6" ht="15" customHeight="1">
      <c r="A182" s="199" t="s">
        <v>238</v>
      </c>
      <c r="B182" s="199"/>
      <c r="C182" s="199"/>
      <c r="D182" s="199"/>
      <c r="E182" s="199"/>
    </row>
    <row r="183" spans="1:6" ht="15" customHeight="1">
      <c r="A183" s="2">
        <v>840261530089</v>
      </c>
      <c r="B183" s="3" t="s">
        <v>239</v>
      </c>
      <c r="C183" s="2">
        <v>528</v>
      </c>
      <c r="D183" s="4">
        <v>20</v>
      </c>
      <c r="E183" s="4">
        <v>4.5</v>
      </c>
    </row>
    <row r="184" spans="1:6" ht="15" customHeight="1">
      <c r="A184" s="2">
        <v>840261532021</v>
      </c>
      <c r="B184" s="3" t="s">
        <v>246</v>
      </c>
      <c r="C184" s="6">
        <v>1559</v>
      </c>
      <c r="D184" s="4">
        <v>24</v>
      </c>
      <c r="E184" s="4">
        <v>4.5</v>
      </c>
    </row>
    <row r="185" spans="1:6" ht="15" customHeight="1">
      <c r="A185" s="2">
        <v>840261535015</v>
      </c>
      <c r="B185" s="3" t="s">
        <v>240</v>
      </c>
      <c r="C185" s="6">
        <v>1790</v>
      </c>
      <c r="D185" s="4">
        <v>20</v>
      </c>
      <c r="E185" s="4">
        <v>4.5</v>
      </c>
    </row>
    <row r="186" spans="1:6" ht="15" customHeight="1">
      <c r="A186" s="2">
        <v>840261535022</v>
      </c>
      <c r="B186" s="3" t="s">
        <v>245</v>
      </c>
      <c r="C186" s="6">
        <v>2969</v>
      </c>
      <c r="D186" s="4">
        <v>20</v>
      </c>
      <c r="E186" s="4">
        <v>4.5</v>
      </c>
    </row>
    <row r="187" spans="1:6" ht="15" customHeight="1">
      <c r="A187" s="2">
        <v>840261513013</v>
      </c>
      <c r="B187" s="3" t="s">
        <v>244</v>
      </c>
      <c r="C187" s="6">
        <v>719</v>
      </c>
      <c r="D187" s="4">
        <v>26</v>
      </c>
      <c r="E187" s="4">
        <v>5</v>
      </c>
    </row>
    <row r="188" spans="1:6" ht="15" customHeight="1">
      <c r="A188" s="2">
        <v>840261518506</v>
      </c>
      <c r="B188" s="3" t="s">
        <v>241</v>
      </c>
      <c r="C188" s="6">
        <v>592</v>
      </c>
      <c r="D188" s="4">
        <v>20</v>
      </c>
      <c r="E188" s="4">
        <v>4.5</v>
      </c>
    </row>
    <row r="189" spans="1:6" ht="15" customHeight="1">
      <c r="A189" s="2">
        <v>840261518513</v>
      </c>
      <c r="B189" s="3" t="s">
        <v>243</v>
      </c>
      <c r="C189" s="6">
        <v>598</v>
      </c>
      <c r="D189" s="4">
        <v>20</v>
      </c>
      <c r="E189" s="4">
        <v>4.5</v>
      </c>
    </row>
    <row r="190" spans="1:6" ht="15" customHeight="1">
      <c r="A190" s="2">
        <v>840261518520</v>
      </c>
      <c r="B190" s="3" t="s">
        <v>242</v>
      </c>
      <c r="C190" s="6">
        <v>1413</v>
      </c>
      <c r="D190" s="4">
        <v>20</v>
      </c>
      <c r="E190" s="4">
        <v>4.5</v>
      </c>
    </row>
    <row r="191" spans="1:6" ht="15" customHeight="1">
      <c r="A191" s="199" t="s">
        <v>78</v>
      </c>
      <c r="B191" s="199"/>
      <c r="C191" s="199"/>
      <c r="D191" s="199"/>
      <c r="E191" s="199"/>
    </row>
    <row r="192" spans="1:6" ht="15" customHeight="1">
      <c r="A192" s="2">
        <v>3605972369185</v>
      </c>
      <c r="B192" s="3" t="s">
        <v>315</v>
      </c>
      <c r="C192" s="6">
        <v>2335</v>
      </c>
      <c r="D192" s="1">
        <v>46</v>
      </c>
      <c r="E192" s="1">
        <v>7</v>
      </c>
      <c r="F192" s="74"/>
    </row>
    <row r="193" spans="1:6" ht="15" customHeight="1">
      <c r="A193" s="2">
        <v>3605972534736</v>
      </c>
      <c r="B193" s="54" t="s">
        <v>576</v>
      </c>
      <c r="C193" s="6">
        <v>1096</v>
      </c>
      <c r="D193" s="95">
        <v>25</v>
      </c>
      <c r="E193" s="95">
        <v>5.5</v>
      </c>
      <c r="F193" s="74"/>
    </row>
    <row r="194" spans="1:6" ht="15" customHeight="1">
      <c r="A194" s="2">
        <v>3605972534699</v>
      </c>
      <c r="B194" s="54" t="s">
        <v>577</v>
      </c>
      <c r="C194" s="6">
        <v>1523</v>
      </c>
      <c r="D194" s="95">
        <v>25</v>
      </c>
      <c r="E194" s="95">
        <v>5.5</v>
      </c>
      <c r="F194" s="74"/>
    </row>
    <row r="195" spans="1:6" ht="15" customHeight="1">
      <c r="A195" s="199" t="s">
        <v>79</v>
      </c>
      <c r="B195" s="199"/>
      <c r="C195" s="199"/>
      <c r="D195" s="199"/>
      <c r="E195" s="199"/>
    </row>
    <row r="196" spans="1:6" ht="15" customHeight="1">
      <c r="A196" s="87" t="s">
        <v>80</v>
      </c>
      <c r="B196" s="88" t="s">
        <v>83</v>
      </c>
      <c r="C196" s="96">
        <v>1818</v>
      </c>
      <c r="D196" s="1"/>
      <c r="E196" s="1">
        <v>0.7</v>
      </c>
    </row>
    <row r="197" spans="1:6" ht="15" customHeight="1">
      <c r="A197" s="87" t="s">
        <v>81</v>
      </c>
      <c r="B197" s="88" t="s">
        <v>84</v>
      </c>
      <c r="C197" s="96">
        <v>900</v>
      </c>
      <c r="D197" s="1"/>
      <c r="E197" s="1">
        <v>0.7</v>
      </c>
    </row>
    <row r="198" spans="1:6" ht="15" customHeight="1">
      <c r="A198" s="87" t="s">
        <v>82</v>
      </c>
      <c r="B198" s="88" t="s">
        <v>85</v>
      </c>
      <c r="C198" s="96">
        <v>1181</v>
      </c>
      <c r="D198" s="1"/>
      <c r="E198" s="1">
        <v>0.7</v>
      </c>
    </row>
    <row r="199" spans="1:6" ht="15" customHeight="1">
      <c r="A199" s="87"/>
      <c r="B199" s="88" t="s">
        <v>86</v>
      </c>
      <c r="C199" s="89">
        <v>4800</v>
      </c>
      <c r="D199" s="1"/>
      <c r="E199" s="1">
        <v>3</v>
      </c>
    </row>
    <row r="200" spans="1:6" ht="15" customHeight="1">
      <c r="A200" s="199" t="s">
        <v>87</v>
      </c>
      <c r="B200" s="199"/>
      <c r="C200" s="199"/>
      <c r="D200" s="199"/>
      <c r="E200" s="199"/>
    </row>
    <row r="201" spans="1:6" ht="15" customHeight="1">
      <c r="A201" s="82">
        <v>810763037027</v>
      </c>
      <c r="B201" s="83" t="s">
        <v>614</v>
      </c>
      <c r="C201" s="84">
        <v>273</v>
      </c>
      <c r="D201" s="85">
        <v>42</v>
      </c>
      <c r="E201" s="12">
        <v>7.95</v>
      </c>
    </row>
    <row r="202" spans="1:6" ht="15" customHeight="1">
      <c r="A202" s="82" t="s">
        <v>425</v>
      </c>
      <c r="B202" s="83" t="s">
        <v>424</v>
      </c>
      <c r="C202" s="44">
        <v>4066</v>
      </c>
      <c r="D202" s="85">
        <v>42</v>
      </c>
      <c r="E202" s="12">
        <v>7.95</v>
      </c>
    </row>
    <row r="203" spans="1:6" ht="15" customHeight="1">
      <c r="A203" s="82" t="s">
        <v>615</v>
      </c>
      <c r="B203" s="83" t="s">
        <v>616</v>
      </c>
      <c r="C203" s="84">
        <v>4800</v>
      </c>
      <c r="D203" s="85">
        <v>42</v>
      </c>
      <c r="E203" s="12">
        <v>7.95</v>
      </c>
    </row>
    <row r="204" spans="1:6" ht="15" customHeight="1">
      <c r="A204" s="82" t="s">
        <v>617</v>
      </c>
      <c r="B204" s="83" t="s">
        <v>618</v>
      </c>
      <c r="C204" s="84">
        <v>217</v>
      </c>
      <c r="D204" s="85">
        <v>42</v>
      </c>
      <c r="E204" s="12">
        <v>7.95</v>
      </c>
    </row>
    <row r="205" spans="1:6" ht="15" customHeight="1">
      <c r="A205" s="2">
        <v>840026660112</v>
      </c>
      <c r="B205" s="40" t="s">
        <v>423</v>
      </c>
      <c r="C205" s="44">
        <v>4800</v>
      </c>
      <c r="D205" s="85">
        <v>42</v>
      </c>
      <c r="E205" s="12">
        <v>7.95</v>
      </c>
    </row>
    <row r="206" spans="1:6" ht="15" customHeight="1">
      <c r="A206" s="82" t="s">
        <v>619</v>
      </c>
      <c r="B206" s="83" t="s">
        <v>620</v>
      </c>
      <c r="C206" s="84">
        <v>45</v>
      </c>
      <c r="D206" s="85">
        <v>42</v>
      </c>
      <c r="E206" s="12">
        <v>7.95</v>
      </c>
    </row>
    <row r="207" spans="1:6" ht="15" customHeight="1">
      <c r="A207" s="82" t="s">
        <v>621</v>
      </c>
      <c r="B207" s="83" t="s">
        <v>622</v>
      </c>
      <c r="C207" s="84">
        <v>336</v>
      </c>
      <c r="D207" s="85">
        <v>42</v>
      </c>
      <c r="E207" s="12">
        <v>7.95</v>
      </c>
    </row>
    <row r="208" spans="1:6" ht="15" customHeight="1">
      <c r="A208" s="82" t="s">
        <v>623</v>
      </c>
      <c r="B208" s="83" t="s">
        <v>624</v>
      </c>
      <c r="C208" s="84">
        <v>730</v>
      </c>
      <c r="D208" s="85">
        <v>42</v>
      </c>
      <c r="E208" s="12">
        <v>7.95</v>
      </c>
    </row>
    <row r="209" spans="1:5" ht="15" customHeight="1">
      <c r="A209" s="82" t="s">
        <v>625</v>
      </c>
      <c r="B209" s="83" t="s">
        <v>626</v>
      </c>
      <c r="C209" s="84">
        <v>2526</v>
      </c>
      <c r="D209" s="85">
        <v>42</v>
      </c>
      <c r="E209" s="12">
        <v>7.95</v>
      </c>
    </row>
    <row r="210" spans="1:5" ht="15" customHeight="1">
      <c r="A210" s="82" t="s">
        <v>422</v>
      </c>
      <c r="B210" s="83" t="s">
        <v>421</v>
      </c>
      <c r="C210" s="7">
        <v>2936</v>
      </c>
      <c r="D210" s="85">
        <v>42</v>
      </c>
      <c r="E210" s="12">
        <v>7.95</v>
      </c>
    </row>
    <row r="211" spans="1:5" ht="15" customHeight="1">
      <c r="A211" s="82" t="s">
        <v>420</v>
      </c>
      <c r="B211" s="83" t="s">
        <v>419</v>
      </c>
      <c r="C211" s="7">
        <v>1594</v>
      </c>
      <c r="D211" s="85">
        <v>42</v>
      </c>
      <c r="E211" s="12">
        <v>7.95</v>
      </c>
    </row>
    <row r="212" spans="1:5" ht="15" customHeight="1">
      <c r="A212" s="82" t="s">
        <v>627</v>
      </c>
      <c r="B212" s="83" t="s">
        <v>628</v>
      </c>
      <c r="C212" s="84">
        <v>2411</v>
      </c>
      <c r="D212" s="85">
        <v>42</v>
      </c>
      <c r="E212" s="12">
        <v>7.95</v>
      </c>
    </row>
    <row r="213" spans="1:5" ht="15" customHeight="1">
      <c r="A213" s="82" t="s">
        <v>418</v>
      </c>
      <c r="B213" s="83" t="s">
        <v>417</v>
      </c>
      <c r="C213" s="84">
        <v>910</v>
      </c>
      <c r="D213" s="85">
        <v>42</v>
      </c>
      <c r="E213" s="12">
        <v>7.95</v>
      </c>
    </row>
    <row r="214" spans="1:5" ht="15" customHeight="1">
      <c r="A214" s="82" t="s">
        <v>416</v>
      </c>
      <c r="B214" s="83" t="s">
        <v>415</v>
      </c>
      <c r="C214" s="7">
        <v>1126</v>
      </c>
      <c r="D214" s="85">
        <v>42</v>
      </c>
      <c r="E214" s="12">
        <v>7.95</v>
      </c>
    </row>
    <row r="215" spans="1:5" ht="15" customHeight="1">
      <c r="A215" s="82" t="s">
        <v>414</v>
      </c>
      <c r="B215" s="83" t="s">
        <v>413</v>
      </c>
      <c r="C215" s="7">
        <v>1876</v>
      </c>
      <c r="D215" s="85">
        <v>42</v>
      </c>
      <c r="E215" s="12">
        <v>7.95</v>
      </c>
    </row>
    <row r="216" spans="1:5" ht="15" customHeight="1">
      <c r="A216" s="82" t="s">
        <v>412</v>
      </c>
      <c r="B216" s="83" t="s">
        <v>411</v>
      </c>
      <c r="C216" s="7">
        <v>1152</v>
      </c>
      <c r="D216" s="85">
        <v>42</v>
      </c>
      <c r="E216" s="12">
        <v>7.95</v>
      </c>
    </row>
    <row r="217" spans="1:5" ht="15" customHeight="1">
      <c r="A217" s="82">
        <v>840026660297</v>
      </c>
      <c r="B217" s="83" t="s">
        <v>629</v>
      </c>
      <c r="C217" s="84">
        <v>10</v>
      </c>
      <c r="D217" s="85">
        <v>42</v>
      </c>
      <c r="E217" s="12">
        <v>7.95</v>
      </c>
    </row>
    <row r="218" spans="1:5" ht="15" customHeight="1">
      <c r="A218" s="82" t="s">
        <v>410</v>
      </c>
      <c r="B218" s="83" t="s">
        <v>409</v>
      </c>
      <c r="C218" s="7">
        <v>1958</v>
      </c>
      <c r="D218" s="85">
        <v>42</v>
      </c>
      <c r="E218" s="12">
        <v>7.95</v>
      </c>
    </row>
    <row r="219" spans="1:5" ht="15" customHeight="1">
      <c r="A219" s="82" t="s">
        <v>408</v>
      </c>
      <c r="B219" s="83" t="s">
        <v>407</v>
      </c>
      <c r="C219" s="7">
        <v>1313</v>
      </c>
      <c r="D219" s="85">
        <v>42</v>
      </c>
      <c r="E219" s="12">
        <v>7.95</v>
      </c>
    </row>
    <row r="220" spans="1:5" ht="15" customHeight="1">
      <c r="A220" s="82" t="s">
        <v>630</v>
      </c>
      <c r="B220" s="83" t="s">
        <v>631</v>
      </c>
      <c r="C220" s="84">
        <v>29</v>
      </c>
      <c r="D220" s="85">
        <v>42</v>
      </c>
      <c r="E220" s="12">
        <v>7.95</v>
      </c>
    </row>
    <row r="221" spans="1:5" ht="15" customHeight="1">
      <c r="A221" s="82" t="s">
        <v>406</v>
      </c>
      <c r="B221" s="83" t="s">
        <v>405</v>
      </c>
      <c r="C221" s="7">
        <v>2023</v>
      </c>
      <c r="D221" s="85">
        <v>42</v>
      </c>
      <c r="E221" s="12">
        <v>7.95</v>
      </c>
    </row>
    <row r="222" spans="1:5" ht="15" customHeight="1">
      <c r="A222" s="82" t="s">
        <v>632</v>
      </c>
      <c r="B222" s="83" t="s">
        <v>633</v>
      </c>
      <c r="C222" s="84">
        <v>19</v>
      </c>
      <c r="D222" s="85">
        <v>42</v>
      </c>
      <c r="E222" s="12">
        <v>7.95</v>
      </c>
    </row>
    <row r="223" spans="1:5" ht="15" customHeight="1">
      <c r="A223" s="82" t="s">
        <v>404</v>
      </c>
      <c r="B223" s="83" t="s">
        <v>403</v>
      </c>
      <c r="C223" s="7">
        <v>1573</v>
      </c>
      <c r="D223" s="85">
        <v>42</v>
      </c>
      <c r="E223" s="12">
        <v>7.95</v>
      </c>
    </row>
    <row r="224" spans="1:5" ht="15" customHeight="1">
      <c r="A224" s="82">
        <v>840026655194</v>
      </c>
      <c r="B224" s="83" t="s">
        <v>809</v>
      </c>
      <c r="C224" s="7">
        <v>4669</v>
      </c>
      <c r="D224" s="85">
        <v>42</v>
      </c>
      <c r="E224" s="12">
        <v>7.95</v>
      </c>
    </row>
    <row r="225" spans="1:5" ht="15" customHeight="1">
      <c r="A225" s="82" t="s">
        <v>634</v>
      </c>
      <c r="B225" s="83" t="s">
        <v>635</v>
      </c>
      <c r="C225" s="84">
        <v>304</v>
      </c>
      <c r="D225" s="85">
        <v>42</v>
      </c>
      <c r="E225" s="12">
        <v>7.95</v>
      </c>
    </row>
    <row r="226" spans="1:5" ht="15" customHeight="1">
      <c r="A226" s="82" t="s">
        <v>402</v>
      </c>
      <c r="B226" s="83" t="s">
        <v>636</v>
      </c>
      <c r="C226" s="17">
        <v>1066</v>
      </c>
      <c r="D226" s="85">
        <v>42</v>
      </c>
      <c r="E226" s="12">
        <v>7.95</v>
      </c>
    </row>
    <row r="227" spans="1:5" ht="15" customHeight="1">
      <c r="A227" s="82" t="s">
        <v>401</v>
      </c>
      <c r="B227" s="83" t="s">
        <v>637</v>
      </c>
      <c r="C227" s="17">
        <v>673</v>
      </c>
      <c r="D227" s="85">
        <v>42</v>
      </c>
      <c r="E227" s="12">
        <v>7.95</v>
      </c>
    </row>
    <row r="228" spans="1:5" ht="15" customHeight="1">
      <c r="A228" s="82" t="s">
        <v>400</v>
      </c>
      <c r="B228" s="83" t="s">
        <v>638</v>
      </c>
      <c r="C228" s="7">
        <v>1252</v>
      </c>
      <c r="D228" s="85">
        <v>42</v>
      </c>
      <c r="E228" s="12">
        <v>7.95</v>
      </c>
    </row>
    <row r="229" spans="1:5" ht="15" customHeight="1">
      <c r="A229" s="82" t="s">
        <v>399</v>
      </c>
      <c r="B229" s="83" t="s">
        <v>639</v>
      </c>
      <c r="C229" s="7">
        <v>1046</v>
      </c>
      <c r="D229" s="85">
        <v>42</v>
      </c>
      <c r="E229" s="12">
        <v>7.95</v>
      </c>
    </row>
    <row r="230" spans="1:5" ht="15" customHeight="1">
      <c r="A230" s="82" t="s">
        <v>398</v>
      </c>
      <c r="B230" s="83" t="s">
        <v>640</v>
      </c>
      <c r="C230" s="7">
        <v>461</v>
      </c>
      <c r="D230" s="85">
        <v>42</v>
      </c>
      <c r="E230" s="12">
        <v>7.95</v>
      </c>
    </row>
    <row r="231" spans="1:5" ht="15" customHeight="1">
      <c r="A231" s="82" t="s">
        <v>397</v>
      </c>
      <c r="B231" s="83" t="s">
        <v>641</v>
      </c>
      <c r="C231" s="7">
        <v>588</v>
      </c>
      <c r="D231" s="85">
        <v>42</v>
      </c>
      <c r="E231" s="12">
        <v>7.95</v>
      </c>
    </row>
    <row r="232" spans="1:5" ht="15" customHeight="1">
      <c r="A232" s="82" t="s">
        <v>396</v>
      </c>
      <c r="B232" s="83" t="s">
        <v>642</v>
      </c>
      <c r="C232" s="7">
        <v>1103</v>
      </c>
      <c r="D232" s="85">
        <v>42</v>
      </c>
      <c r="E232" s="12">
        <v>7.95</v>
      </c>
    </row>
    <row r="233" spans="1:5" ht="15" customHeight="1">
      <c r="A233" s="82" t="s">
        <v>643</v>
      </c>
      <c r="B233" s="83" t="s">
        <v>644</v>
      </c>
      <c r="C233" s="84">
        <v>52</v>
      </c>
      <c r="D233" s="85">
        <v>42</v>
      </c>
      <c r="E233" s="12">
        <v>7.95</v>
      </c>
    </row>
    <row r="234" spans="1:5" ht="15" customHeight="1">
      <c r="A234" s="82" t="s">
        <v>395</v>
      </c>
      <c r="B234" s="83" t="s">
        <v>645</v>
      </c>
      <c r="C234" s="7">
        <v>695</v>
      </c>
      <c r="D234" s="85">
        <v>42</v>
      </c>
      <c r="E234" s="12">
        <v>7.95</v>
      </c>
    </row>
    <row r="235" spans="1:5" ht="15" customHeight="1">
      <c r="A235" s="82" t="s">
        <v>394</v>
      </c>
      <c r="B235" s="90" t="s">
        <v>646</v>
      </c>
      <c r="C235" s="7">
        <v>67</v>
      </c>
      <c r="D235" s="85">
        <v>42</v>
      </c>
      <c r="E235" s="12">
        <v>7.95</v>
      </c>
    </row>
    <row r="236" spans="1:5" ht="15" customHeight="1">
      <c r="A236" s="82" t="s">
        <v>393</v>
      </c>
      <c r="B236" s="83" t="s">
        <v>647</v>
      </c>
      <c r="C236" s="7">
        <v>444</v>
      </c>
      <c r="D236" s="85">
        <v>42</v>
      </c>
      <c r="E236" s="12">
        <v>7.95</v>
      </c>
    </row>
    <row r="237" spans="1:5" ht="15" customHeight="1">
      <c r="A237" s="2">
        <v>840026648363</v>
      </c>
      <c r="B237" s="40" t="s">
        <v>392</v>
      </c>
      <c r="C237" s="44">
        <v>4800</v>
      </c>
      <c r="D237" s="8">
        <v>30</v>
      </c>
      <c r="E237" s="12">
        <v>6.5</v>
      </c>
    </row>
    <row r="238" spans="1:5" ht="15" customHeight="1">
      <c r="A238" s="2">
        <v>840026648424</v>
      </c>
      <c r="B238" s="40" t="s">
        <v>391</v>
      </c>
      <c r="C238" s="44">
        <f>876-20</f>
        <v>856</v>
      </c>
      <c r="D238" s="8">
        <v>30</v>
      </c>
      <c r="E238" s="12">
        <v>6.5</v>
      </c>
    </row>
    <row r="239" spans="1:5" ht="15" customHeight="1">
      <c r="A239" s="2">
        <v>840026648431</v>
      </c>
      <c r="B239" s="65" t="s">
        <v>390</v>
      </c>
      <c r="C239" s="44">
        <v>509</v>
      </c>
      <c r="D239" s="8">
        <v>30</v>
      </c>
      <c r="E239" s="12">
        <v>6.5</v>
      </c>
    </row>
    <row r="240" spans="1:5" ht="15" customHeight="1">
      <c r="A240" s="2">
        <v>840026648462</v>
      </c>
      <c r="B240" s="65" t="s">
        <v>389</v>
      </c>
      <c r="C240" s="44">
        <v>4213</v>
      </c>
      <c r="D240" s="8">
        <v>30</v>
      </c>
      <c r="E240" s="12">
        <v>6.5</v>
      </c>
    </row>
    <row r="241" spans="1:5" ht="15" customHeight="1">
      <c r="A241" s="82" t="s">
        <v>483</v>
      </c>
      <c r="B241" s="83" t="s">
        <v>482</v>
      </c>
      <c r="C241" s="84">
        <v>1091</v>
      </c>
      <c r="D241" s="8">
        <v>30</v>
      </c>
      <c r="E241" s="12">
        <v>6.5</v>
      </c>
    </row>
    <row r="242" spans="1:5" ht="15" customHeight="1">
      <c r="A242" s="82" t="s">
        <v>388</v>
      </c>
      <c r="B242" s="83" t="s">
        <v>387</v>
      </c>
      <c r="C242" s="84">
        <v>1009</v>
      </c>
      <c r="D242" s="8">
        <v>30</v>
      </c>
      <c r="E242" s="12">
        <v>6.5</v>
      </c>
    </row>
    <row r="243" spans="1:5" ht="15" customHeight="1">
      <c r="A243" s="82" t="s">
        <v>386</v>
      </c>
      <c r="B243" s="83" t="s">
        <v>385</v>
      </c>
      <c r="C243" s="84">
        <v>1069</v>
      </c>
      <c r="D243" s="8">
        <v>30</v>
      </c>
      <c r="E243" s="12">
        <v>6.5</v>
      </c>
    </row>
    <row r="244" spans="1:5" ht="15" customHeight="1">
      <c r="A244" s="82" t="s">
        <v>384</v>
      </c>
      <c r="B244" s="83" t="s">
        <v>383</v>
      </c>
      <c r="C244" s="84">
        <v>965</v>
      </c>
      <c r="D244" s="8">
        <v>30</v>
      </c>
      <c r="E244" s="12">
        <v>6.5</v>
      </c>
    </row>
    <row r="245" spans="1:5" ht="15" customHeight="1">
      <c r="A245" s="82" t="s">
        <v>382</v>
      </c>
      <c r="B245" s="83" t="s">
        <v>381</v>
      </c>
      <c r="C245" s="84">
        <v>233</v>
      </c>
      <c r="D245" s="8">
        <v>30</v>
      </c>
      <c r="E245" s="12">
        <v>6.5</v>
      </c>
    </row>
    <row r="246" spans="1:5" ht="15" customHeight="1">
      <c r="A246" s="82" t="s">
        <v>380</v>
      </c>
      <c r="B246" s="83" t="s">
        <v>379</v>
      </c>
      <c r="C246" s="84">
        <v>694</v>
      </c>
      <c r="D246" s="8">
        <v>30</v>
      </c>
      <c r="E246" s="12">
        <v>6.5</v>
      </c>
    </row>
    <row r="247" spans="1:5" ht="15" customHeight="1">
      <c r="A247" s="82" t="s">
        <v>378</v>
      </c>
      <c r="B247" s="83" t="s">
        <v>377</v>
      </c>
      <c r="C247" s="84">
        <v>1230</v>
      </c>
      <c r="D247" s="8">
        <v>30</v>
      </c>
      <c r="E247" s="12">
        <v>6.5</v>
      </c>
    </row>
    <row r="248" spans="1:5" ht="15" customHeight="1">
      <c r="A248" s="2">
        <v>840026648554</v>
      </c>
      <c r="B248" s="65" t="s">
        <v>376</v>
      </c>
      <c r="C248" s="7">
        <v>2495</v>
      </c>
      <c r="D248" s="8">
        <v>30</v>
      </c>
      <c r="E248" s="12">
        <v>6.5</v>
      </c>
    </row>
    <row r="249" spans="1:5" ht="15" customHeight="1">
      <c r="A249" s="2">
        <v>840026648561</v>
      </c>
      <c r="B249" s="65" t="s">
        <v>375</v>
      </c>
      <c r="C249" s="7">
        <v>1281</v>
      </c>
      <c r="D249" s="8">
        <v>30</v>
      </c>
      <c r="E249" s="12">
        <v>6.5</v>
      </c>
    </row>
    <row r="250" spans="1:5" ht="15" customHeight="1">
      <c r="A250" s="2">
        <v>840026648578</v>
      </c>
      <c r="B250" s="65" t="s">
        <v>374</v>
      </c>
      <c r="C250" s="7">
        <v>1850</v>
      </c>
      <c r="D250" s="8">
        <v>30</v>
      </c>
      <c r="E250" s="12">
        <v>6.5</v>
      </c>
    </row>
    <row r="251" spans="1:5" ht="15" customHeight="1">
      <c r="A251" s="2">
        <v>840026648585</v>
      </c>
      <c r="B251" s="65" t="s">
        <v>373</v>
      </c>
      <c r="C251" s="7">
        <v>2569</v>
      </c>
      <c r="D251" s="8">
        <v>30</v>
      </c>
      <c r="E251" s="12">
        <v>6.5</v>
      </c>
    </row>
    <row r="252" spans="1:5" ht="15" customHeight="1">
      <c r="A252" s="2">
        <v>840026652926</v>
      </c>
      <c r="B252" s="65" t="s">
        <v>372</v>
      </c>
      <c r="C252" s="7">
        <v>2077</v>
      </c>
      <c r="D252" s="8">
        <v>30</v>
      </c>
      <c r="E252" s="12">
        <v>6.5</v>
      </c>
    </row>
    <row r="253" spans="1:5" ht="15" customHeight="1">
      <c r="A253" s="2">
        <v>840026652933</v>
      </c>
      <c r="B253" s="65" t="s">
        <v>371</v>
      </c>
      <c r="C253" s="7">
        <v>2289</v>
      </c>
      <c r="D253" s="8">
        <v>30</v>
      </c>
      <c r="E253" s="12">
        <v>6.5</v>
      </c>
    </row>
    <row r="254" spans="1:5" ht="15" customHeight="1">
      <c r="A254" s="2">
        <v>840026652940</v>
      </c>
      <c r="B254" s="65" t="s">
        <v>370</v>
      </c>
      <c r="C254" s="7">
        <v>2735</v>
      </c>
      <c r="D254" s="8">
        <v>30</v>
      </c>
      <c r="E254" s="12">
        <v>6.5</v>
      </c>
    </row>
    <row r="255" spans="1:5" ht="15" customHeight="1">
      <c r="A255" s="2">
        <v>840026652957</v>
      </c>
      <c r="B255" s="65" t="s">
        <v>369</v>
      </c>
      <c r="C255" s="7">
        <v>3407</v>
      </c>
      <c r="D255" s="8">
        <v>30</v>
      </c>
      <c r="E255" s="12">
        <v>6.5</v>
      </c>
    </row>
    <row r="256" spans="1:5" ht="15" customHeight="1">
      <c r="A256" s="82">
        <v>840026655354</v>
      </c>
      <c r="B256" s="92" t="s">
        <v>368</v>
      </c>
      <c r="C256" s="17">
        <v>1701</v>
      </c>
      <c r="D256" s="8">
        <v>29.5</v>
      </c>
      <c r="E256" s="12">
        <v>6.5</v>
      </c>
    </row>
    <row r="257" spans="1:5" ht="15" customHeight="1">
      <c r="A257" s="82" t="s">
        <v>367</v>
      </c>
      <c r="B257" s="83" t="s">
        <v>366</v>
      </c>
      <c r="C257" s="84">
        <v>1091</v>
      </c>
      <c r="D257" s="8">
        <v>29.5</v>
      </c>
      <c r="E257" s="12">
        <v>6.5</v>
      </c>
    </row>
    <row r="258" spans="1:5" ht="15" customHeight="1">
      <c r="A258" s="82">
        <v>840026657266</v>
      </c>
      <c r="B258" s="92" t="s">
        <v>365</v>
      </c>
      <c r="C258" s="17">
        <v>1562</v>
      </c>
      <c r="D258" s="8">
        <v>29.5</v>
      </c>
      <c r="E258" s="12">
        <v>6.5</v>
      </c>
    </row>
    <row r="259" spans="1:5" ht="15" customHeight="1">
      <c r="A259" s="82" t="s">
        <v>481</v>
      </c>
      <c r="B259" s="83" t="s">
        <v>480</v>
      </c>
      <c r="C259" s="84">
        <v>174</v>
      </c>
      <c r="D259" s="85">
        <v>34</v>
      </c>
      <c r="E259" s="85">
        <v>6.95</v>
      </c>
    </row>
    <row r="260" spans="1:5" ht="15" customHeight="1">
      <c r="A260" s="82" t="s">
        <v>648</v>
      </c>
      <c r="B260" s="83" t="s">
        <v>649</v>
      </c>
      <c r="C260" s="84">
        <v>30</v>
      </c>
      <c r="D260" s="85">
        <v>36</v>
      </c>
      <c r="E260" s="85">
        <v>6.95</v>
      </c>
    </row>
    <row r="261" spans="1:5" ht="15" customHeight="1">
      <c r="A261" s="82">
        <v>840026670241</v>
      </c>
      <c r="B261" s="83" t="s">
        <v>364</v>
      </c>
      <c r="C261" s="84">
        <v>235</v>
      </c>
      <c r="D261" s="85">
        <v>36</v>
      </c>
      <c r="E261" s="85">
        <v>6.95</v>
      </c>
    </row>
    <row r="262" spans="1:5" ht="15" customHeight="1">
      <c r="A262" s="82">
        <v>840026670258</v>
      </c>
      <c r="B262" s="83" t="s">
        <v>363</v>
      </c>
      <c r="C262" s="84">
        <v>647</v>
      </c>
      <c r="D262" s="85">
        <v>36</v>
      </c>
      <c r="E262" s="85">
        <v>6.95</v>
      </c>
    </row>
    <row r="263" spans="1:5" ht="15" customHeight="1">
      <c r="A263" s="82" t="s">
        <v>362</v>
      </c>
      <c r="B263" s="83" t="s">
        <v>361</v>
      </c>
      <c r="C263" s="44">
        <v>411</v>
      </c>
      <c r="D263" s="85">
        <v>24</v>
      </c>
      <c r="E263" s="12">
        <v>3.95</v>
      </c>
    </row>
    <row r="264" spans="1:5" ht="15" customHeight="1">
      <c r="A264" s="2">
        <v>840026661775</v>
      </c>
      <c r="B264" s="40" t="s">
        <v>360</v>
      </c>
      <c r="C264" s="44">
        <v>3267</v>
      </c>
      <c r="D264" s="85">
        <v>24</v>
      </c>
      <c r="E264" s="12">
        <v>3.95</v>
      </c>
    </row>
    <row r="265" spans="1:5" ht="15" customHeight="1">
      <c r="A265" s="82" t="s">
        <v>650</v>
      </c>
      <c r="B265" s="83" t="s">
        <v>479</v>
      </c>
      <c r="C265" s="84">
        <v>59</v>
      </c>
      <c r="D265" s="85">
        <v>24</v>
      </c>
      <c r="E265" s="85">
        <v>3.95</v>
      </c>
    </row>
    <row r="266" spans="1:5" ht="15" customHeight="1">
      <c r="A266" s="82">
        <v>840026674812</v>
      </c>
      <c r="B266" s="83" t="s">
        <v>478</v>
      </c>
      <c r="C266" s="84">
        <v>134</v>
      </c>
      <c r="D266" s="85">
        <v>24</v>
      </c>
      <c r="E266" s="85">
        <v>3.95</v>
      </c>
    </row>
    <row r="267" spans="1:5" ht="15" customHeight="1">
      <c r="A267" s="82" t="s">
        <v>477</v>
      </c>
      <c r="B267" s="83" t="s">
        <v>476</v>
      </c>
      <c r="C267" s="84">
        <v>73</v>
      </c>
      <c r="D267" s="85">
        <v>24</v>
      </c>
      <c r="E267" s="85">
        <v>3.95</v>
      </c>
    </row>
    <row r="268" spans="1:5" ht="15" customHeight="1">
      <c r="A268" s="82">
        <v>840026664165</v>
      </c>
      <c r="B268" s="83" t="s">
        <v>810</v>
      </c>
      <c r="C268" s="84">
        <v>4690</v>
      </c>
      <c r="D268" s="85">
        <v>24</v>
      </c>
      <c r="E268" s="85">
        <v>3.95</v>
      </c>
    </row>
    <row r="269" spans="1:5" ht="15" customHeight="1">
      <c r="A269" s="2">
        <v>816657028225</v>
      </c>
      <c r="B269" s="65" t="s">
        <v>359</v>
      </c>
      <c r="C269" s="44">
        <v>665</v>
      </c>
      <c r="D269" s="85">
        <v>25</v>
      </c>
      <c r="E269" s="12">
        <v>4.5</v>
      </c>
    </row>
    <row r="270" spans="1:5" ht="15" customHeight="1">
      <c r="A270" s="82" t="s">
        <v>358</v>
      </c>
      <c r="B270" s="83" t="s">
        <v>357</v>
      </c>
      <c r="C270" s="44">
        <v>188</v>
      </c>
      <c r="D270" s="85">
        <v>25</v>
      </c>
      <c r="E270" s="12">
        <v>4.5</v>
      </c>
    </row>
    <row r="271" spans="1:5" ht="15" customHeight="1">
      <c r="A271" s="2">
        <v>816657028157</v>
      </c>
      <c r="B271" s="40" t="s">
        <v>356</v>
      </c>
      <c r="C271" s="44">
        <v>791</v>
      </c>
      <c r="D271" s="85">
        <v>25</v>
      </c>
      <c r="E271" s="12">
        <v>4.5</v>
      </c>
    </row>
    <row r="272" spans="1:5" ht="15" customHeight="1">
      <c r="A272" s="82" t="s">
        <v>651</v>
      </c>
      <c r="B272" s="83" t="s">
        <v>652</v>
      </c>
      <c r="C272" s="84">
        <v>4800</v>
      </c>
      <c r="D272" s="85">
        <v>13</v>
      </c>
      <c r="E272" s="85">
        <v>3.5</v>
      </c>
    </row>
    <row r="273" spans="1:5" ht="15" customHeight="1">
      <c r="A273" s="82">
        <v>840026653824</v>
      </c>
      <c r="B273" s="83" t="s">
        <v>653</v>
      </c>
      <c r="C273" s="17">
        <v>2629</v>
      </c>
      <c r="D273" s="85">
        <v>22</v>
      </c>
      <c r="E273" s="12">
        <v>5.5</v>
      </c>
    </row>
    <row r="274" spans="1:5" ht="15" customHeight="1">
      <c r="A274" s="82" t="s">
        <v>654</v>
      </c>
      <c r="B274" s="83" t="s">
        <v>655</v>
      </c>
      <c r="C274" s="84">
        <v>1</v>
      </c>
      <c r="D274" s="85">
        <v>22</v>
      </c>
      <c r="E274" s="12">
        <v>5.5</v>
      </c>
    </row>
    <row r="275" spans="1:5" ht="15" customHeight="1">
      <c r="A275" s="82" t="s">
        <v>656</v>
      </c>
      <c r="B275" s="83" t="s">
        <v>657</v>
      </c>
      <c r="C275" s="84">
        <v>3</v>
      </c>
      <c r="D275" s="85">
        <v>22</v>
      </c>
      <c r="E275" s="12">
        <v>5.5</v>
      </c>
    </row>
    <row r="276" spans="1:5" ht="15" customHeight="1">
      <c r="A276" s="82" t="s">
        <v>658</v>
      </c>
      <c r="B276" s="83" t="s">
        <v>659</v>
      </c>
      <c r="C276" s="84">
        <v>2</v>
      </c>
      <c r="D276" s="85">
        <v>22</v>
      </c>
      <c r="E276" s="12">
        <v>5.5</v>
      </c>
    </row>
    <row r="277" spans="1:5" ht="15" customHeight="1">
      <c r="A277" s="82">
        <v>840026653893</v>
      </c>
      <c r="B277" s="86" t="s">
        <v>355</v>
      </c>
      <c r="C277" s="17">
        <v>1384</v>
      </c>
      <c r="D277" s="85">
        <v>12</v>
      </c>
      <c r="E277" s="12">
        <v>2.5</v>
      </c>
    </row>
    <row r="278" spans="1:5" ht="15" customHeight="1">
      <c r="A278" s="82" t="s">
        <v>354</v>
      </c>
      <c r="B278" s="83" t="s">
        <v>353</v>
      </c>
      <c r="C278" s="17">
        <v>41</v>
      </c>
      <c r="D278" s="85">
        <v>12</v>
      </c>
      <c r="E278" s="12">
        <v>2.5</v>
      </c>
    </row>
    <row r="279" spans="1:5" ht="15" customHeight="1">
      <c r="A279" s="82" t="s">
        <v>660</v>
      </c>
      <c r="B279" s="83" t="s">
        <v>661</v>
      </c>
      <c r="C279" s="84">
        <v>28</v>
      </c>
      <c r="D279" s="85">
        <v>23</v>
      </c>
      <c r="E279" s="85">
        <v>5.5</v>
      </c>
    </row>
    <row r="280" spans="1:5" ht="15" customHeight="1">
      <c r="A280" s="82" t="s">
        <v>475</v>
      </c>
      <c r="B280" s="83" t="s">
        <v>474</v>
      </c>
      <c r="C280" s="84">
        <v>2</v>
      </c>
      <c r="D280" s="85">
        <v>23</v>
      </c>
      <c r="E280" s="85">
        <v>5.5</v>
      </c>
    </row>
    <row r="281" spans="1:5" ht="15" customHeight="1">
      <c r="A281" s="2">
        <v>840026661584</v>
      </c>
      <c r="B281" s="40" t="s">
        <v>352</v>
      </c>
      <c r="C281" s="44">
        <v>1279</v>
      </c>
      <c r="D281" s="85">
        <v>23</v>
      </c>
      <c r="E281" s="85">
        <v>5.5</v>
      </c>
    </row>
    <row r="282" spans="1:5" ht="15" customHeight="1">
      <c r="A282" s="82">
        <v>840026659574</v>
      </c>
      <c r="B282" s="83" t="s">
        <v>811</v>
      </c>
      <c r="C282" s="84">
        <v>4800</v>
      </c>
      <c r="D282" s="85">
        <v>23</v>
      </c>
      <c r="E282" s="85">
        <v>5.5</v>
      </c>
    </row>
    <row r="283" spans="1:5" ht="15" customHeight="1">
      <c r="A283" s="82" t="s">
        <v>662</v>
      </c>
      <c r="B283" s="83" t="s">
        <v>663</v>
      </c>
      <c r="C283" s="84">
        <v>1</v>
      </c>
      <c r="D283" s="85"/>
      <c r="E283" s="85">
        <v>5.5</v>
      </c>
    </row>
    <row r="284" spans="1:5" ht="15" customHeight="1">
      <c r="A284" s="199" t="s">
        <v>91</v>
      </c>
      <c r="B284" s="199"/>
      <c r="C284" s="199"/>
      <c r="D284" s="199"/>
      <c r="E284" s="199"/>
    </row>
    <row r="285" spans="1:5" ht="15" customHeight="1">
      <c r="A285" s="87">
        <v>836622006232</v>
      </c>
      <c r="B285" s="88" t="s">
        <v>92</v>
      </c>
      <c r="C285" s="89">
        <v>32</v>
      </c>
      <c r="D285" s="95">
        <v>56</v>
      </c>
      <c r="E285" s="95">
        <v>5.5</v>
      </c>
    </row>
    <row r="286" spans="1:5" ht="15" customHeight="1">
      <c r="A286" s="87">
        <v>836622222069</v>
      </c>
      <c r="B286" s="88" t="s">
        <v>93</v>
      </c>
      <c r="C286" s="89">
        <v>69</v>
      </c>
      <c r="D286" s="95">
        <v>29</v>
      </c>
      <c r="E286" s="95">
        <v>3.9</v>
      </c>
    </row>
    <row r="287" spans="1:5" ht="15" customHeight="1">
      <c r="A287" s="199" t="s">
        <v>105</v>
      </c>
      <c r="B287" s="199"/>
      <c r="C287" s="199"/>
      <c r="D287" s="199"/>
      <c r="E287" s="199"/>
    </row>
    <row r="288" spans="1:5" ht="15" customHeight="1">
      <c r="A288" s="2">
        <v>3614271430441</v>
      </c>
      <c r="B288" s="40" t="s">
        <v>882</v>
      </c>
      <c r="C288" s="2">
        <v>63</v>
      </c>
      <c r="D288" s="8">
        <v>53</v>
      </c>
      <c r="E288" s="8">
        <v>14</v>
      </c>
    </row>
    <row r="289" spans="1:5" ht="15" customHeight="1">
      <c r="A289" s="126">
        <v>3614270576706</v>
      </c>
      <c r="B289" s="127" t="s">
        <v>443</v>
      </c>
      <c r="C289" s="128">
        <v>129</v>
      </c>
      <c r="D289" s="8">
        <v>63</v>
      </c>
      <c r="E289" s="8">
        <v>15</v>
      </c>
    </row>
    <row r="290" spans="1:5" ht="15" customHeight="1">
      <c r="A290" s="2">
        <v>3605971956515</v>
      </c>
      <c r="B290" s="40" t="s">
        <v>881</v>
      </c>
      <c r="C290" s="7">
        <v>2062</v>
      </c>
      <c r="D290" s="129">
        <v>31</v>
      </c>
      <c r="E290" s="129">
        <v>8.5</v>
      </c>
    </row>
    <row r="291" spans="1:5" ht="15" customHeight="1">
      <c r="A291" s="126">
        <v>3614272707306</v>
      </c>
      <c r="B291" s="127" t="s">
        <v>880</v>
      </c>
      <c r="C291" s="128">
        <v>248</v>
      </c>
      <c r="D291" s="129">
        <v>31</v>
      </c>
      <c r="E291" s="129">
        <v>5</v>
      </c>
    </row>
    <row r="292" spans="1:5" ht="15" customHeight="1">
      <c r="A292" s="2">
        <v>3614273988575</v>
      </c>
      <c r="B292" s="40" t="s">
        <v>879</v>
      </c>
      <c r="C292" s="2">
        <v>85</v>
      </c>
      <c r="D292" s="4"/>
      <c r="E292" s="4">
        <v>12.5</v>
      </c>
    </row>
    <row r="293" spans="1:5" ht="15" customHeight="1">
      <c r="A293" s="2">
        <v>3614273988599</v>
      </c>
      <c r="B293" s="40" t="s">
        <v>878</v>
      </c>
      <c r="C293" s="2">
        <v>60</v>
      </c>
      <c r="D293" s="4"/>
      <c r="E293" s="4">
        <v>12.5</v>
      </c>
    </row>
    <row r="294" spans="1:5" ht="15" customHeight="1">
      <c r="A294" s="2">
        <v>3614273988612</v>
      </c>
      <c r="B294" s="40" t="s">
        <v>877</v>
      </c>
      <c r="C294" s="2">
        <v>76</v>
      </c>
      <c r="D294" s="4"/>
      <c r="E294" s="4">
        <v>12.5</v>
      </c>
    </row>
    <row r="295" spans="1:5" ht="15" customHeight="1">
      <c r="A295" s="2">
        <v>3614272458345</v>
      </c>
      <c r="B295" s="40" t="s">
        <v>106</v>
      </c>
      <c r="C295" s="6">
        <v>2312</v>
      </c>
      <c r="D295" s="85">
        <v>31</v>
      </c>
      <c r="E295" s="129">
        <v>4.5</v>
      </c>
    </row>
    <row r="296" spans="1:5" ht="15" customHeight="1">
      <c r="A296" s="2">
        <v>3614274097900</v>
      </c>
      <c r="B296" s="40" t="s">
        <v>876</v>
      </c>
      <c r="C296" s="2">
        <f>155-12</f>
        <v>143</v>
      </c>
      <c r="D296" s="8">
        <v>30</v>
      </c>
      <c r="E296" s="8">
        <v>11</v>
      </c>
    </row>
    <row r="297" spans="1:5" ht="15" customHeight="1">
      <c r="A297" s="2">
        <v>3614270759970</v>
      </c>
      <c r="B297" s="40" t="s">
        <v>465</v>
      </c>
      <c r="C297" s="6">
        <v>4800</v>
      </c>
      <c r="D297" s="4">
        <v>16</v>
      </c>
      <c r="E297" s="4">
        <v>3.95</v>
      </c>
    </row>
    <row r="298" spans="1:5" ht="15" customHeight="1">
      <c r="A298" s="2">
        <v>3614273308366</v>
      </c>
      <c r="B298" s="54" t="s">
        <v>527</v>
      </c>
      <c r="C298" s="6">
        <f>1846-24</f>
        <v>1822</v>
      </c>
      <c r="D298" s="4">
        <v>35</v>
      </c>
      <c r="E298" s="4">
        <v>9.5</v>
      </c>
    </row>
    <row r="299" spans="1:5" ht="15" customHeight="1">
      <c r="A299" s="199" t="s">
        <v>110</v>
      </c>
      <c r="B299" s="199"/>
      <c r="C299" s="199"/>
      <c r="D299" s="199"/>
      <c r="E299" s="199"/>
    </row>
    <row r="300" spans="1:5" ht="15" customHeight="1">
      <c r="A300" s="87">
        <v>736150169402</v>
      </c>
      <c r="B300" s="88" t="s">
        <v>111</v>
      </c>
      <c r="C300" s="96">
        <v>3424</v>
      </c>
      <c r="D300" s="1">
        <v>32</v>
      </c>
      <c r="E300" s="1">
        <v>5.5</v>
      </c>
    </row>
    <row r="301" spans="1:5" ht="15" customHeight="1">
      <c r="A301" s="199" t="s">
        <v>336</v>
      </c>
      <c r="B301" s="199"/>
      <c r="C301" s="199"/>
      <c r="D301" s="199"/>
      <c r="E301" s="199"/>
    </row>
    <row r="302" spans="1:5" ht="15" customHeight="1">
      <c r="A302" s="82">
        <v>810000273881</v>
      </c>
      <c r="B302" s="83" t="s">
        <v>345</v>
      </c>
      <c r="C302" s="84">
        <v>1687</v>
      </c>
      <c r="D302" s="12"/>
      <c r="E302" s="12">
        <v>2.75</v>
      </c>
    </row>
    <row r="303" spans="1:5" ht="15" customHeight="1">
      <c r="A303" s="199" t="s">
        <v>114</v>
      </c>
      <c r="B303" s="199"/>
      <c r="C303" s="199"/>
      <c r="D303" s="199"/>
      <c r="E303" s="199"/>
    </row>
    <row r="304" spans="1:5" ht="15" customHeight="1">
      <c r="A304" s="2">
        <v>814391019882</v>
      </c>
      <c r="B304" s="3" t="s">
        <v>115</v>
      </c>
      <c r="C304" s="6">
        <v>3712</v>
      </c>
      <c r="D304" s="4">
        <v>20</v>
      </c>
      <c r="E304" s="4">
        <v>2.95</v>
      </c>
    </row>
    <row r="305" spans="1:5" ht="15" customHeight="1">
      <c r="A305" s="199" t="s">
        <v>492</v>
      </c>
      <c r="B305" s="199"/>
      <c r="C305" s="199"/>
      <c r="D305" s="199"/>
      <c r="E305" s="199"/>
    </row>
    <row r="306" spans="1:5" ht="15" customHeight="1">
      <c r="A306" s="57">
        <v>71249418482</v>
      </c>
      <c r="B306" s="58" t="s">
        <v>601</v>
      </c>
      <c r="C306" s="56">
        <v>1008</v>
      </c>
      <c r="D306" s="59"/>
      <c r="E306" s="67">
        <v>3.95</v>
      </c>
    </row>
    <row r="307" spans="1:5" ht="15" customHeight="1">
      <c r="A307" s="2">
        <v>9344329259109</v>
      </c>
      <c r="B307" s="40" t="s">
        <v>713</v>
      </c>
      <c r="C307" s="6">
        <v>3240</v>
      </c>
      <c r="D307" s="4">
        <v>16.989999999999998</v>
      </c>
      <c r="E307" s="4">
        <v>2.95</v>
      </c>
    </row>
    <row r="308" spans="1:5" ht="15" customHeight="1">
      <c r="A308" s="57">
        <v>9344329261096</v>
      </c>
      <c r="B308" s="58" t="s">
        <v>714</v>
      </c>
      <c r="C308" s="56">
        <v>1152</v>
      </c>
      <c r="D308" s="59">
        <v>14.99</v>
      </c>
      <c r="E308" s="59">
        <v>2.75</v>
      </c>
    </row>
    <row r="309" spans="1:5" ht="15" customHeight="1">
      <c r="A309" s="217" t="s">
        <v>694</v>
      </c>
      <c r="B309" s="217"/>
      <c r="C309" s="217"/>
      <c r="D309" s="217"/>
      <c r="E309" s="217"/>
    </row>
    <row r="310" spans="1:5" ht="15" customHeight="1">
      <c r="A310" s="2">
        <v>773602626779</v>
      </c>
      <c r="B310" s="40" t="s">
        <v>985</v>
      </c>
      <c r="C310" s="2">
        <v>340</v>
      </c>
      <c r="D310" s="4">
        <v>28</v>
      </c>
      <c r="E310" s="71">
        <v>8.9499999999999993</v>
      </c>
    </row>
    <row r="311" spans="1:5" ht="15" customHeight="1">
      <c r="A311" s="222" t="s">
        <v>131</v>
      </c>
      <c r="B311" s="222"/>
      <c r="C311" s="222"/>
      <c r="D311" s="222"/>
      <c r="E311" s="222"/>
    </row>
    <row r="312" spans="1:5" ht="15" customHeight="1">
      <c r="A312" s="87">
        <v>3548752139229</v>
      </c>
      <c r="B312" s="88" t="s">
        <v>130</v>
      </c>
      <c r="C312" s="97">
        <v>20</v>
      </c>
      <c r="D312" s="20">
        <v>30</v>
      </c>
      <c r="E312" s="95">
        <f t="shared" ref="E312:E326" si="0">D312*0.45</f>
        <v>13.5</v>
      </c>
    </row>
    <row r="313" spans="1:5" ht="15" customHeight="1">
      <c r="A313" s="87">
        <v>3548752141239</v>
      </c>
      <c r="B313" s="88" t="s">
        <v>129</v>
      </c>
      <c r="C313" s="97">
        <v>9</v>
      </c>
      <c r="D313" s="20">
        <v>30</v>
      </c>
      <c r="E313" s="95">
        <f t="shared" si="0"/>
        <v>13.5</v>
      </c>
    </row>
    <row r="314" spans="1:5" ht="15" customHeight="1">
      <c r="A314" s="87">
        <v>3548752141246</v>
      </c>
      <c r="B314" s="88" t="s">
        <v>128</v>
      </c>
      <c r="C314" s="97">
        <v>13</v>
      </c>
      <c r="D314" s="20">
        <v>30</v>
      </c>
      <c r="E314" s="95">
        <f t="shared" si="0"/>
        <v>13.5</v>
      </c>
    </row>
    <row r="315" spans="1:5" ht="15" customHeight="1">
      <c r="A315" s="87">
        <v>3548752116176</v>
      </c>
      <c r="B315" s="88" t="s">
        <v>127</v>
      </c>
      <c r="C315" s="97">
        <v>22</v>
      </c>
      <c r="D315" s="1">
        <v>4</v>
      </c>
      <c r="E315" s="95">
        <f t="shared" si="0"/>
        <v>1.8</v>
      </c>
    </row>
    <row r="316" spans="1:5" ht="15" customHeight="1">
      <c r="A316" s="87">
        <v>3548752122160</v>
      </c>
      <c r="B316" s="88" t="s">
        <v>126</v>
      </c>
      <c r="C316" s="97">
        <v>14</v>
      </c>
      <c r="D316" s="20">
        <v>19</v>
      </c>
      <c r="E316" s="95">
        <f t="shared" si="0"/>
        <v>8.5500000000000007</v>
      </c>
    </row>
    <row r="317" spans="1:5" ht="15" customHeight="1">
      <c r="A317" s="87">
        <v>3548752121781</v>
      </c>
      <c r="B317" s="88" t="s">
        <v>125</v>
      </c>
      <c r="C317" s="97">
        <v>15</v>
      </c>
      <c r="D317" s="20">
        <v>19</v>
      </c>
      <c r="E317" s="95">
        <f t="shared" si="0"/>
        <v>8.5500000000000007</v>
      </c>
    </row>
    <row r="318" spans="1:5" ht="15" customHeight="1">
      <c r="A318" s="87">
        <v>3548752122702</v>
      </c>
      <c r="B318" s="88" t="s">
        <v>124</v>
      </c>
      <c r="C318" s="97">
        <v>16</v>
      </c>
      <c r="D318" s="20">
        <v>19</v>
      </c>
      <c r="E318" s="95">
        <f t="shared" si="0"/>
        <v>8.5500000000000007</v>
      </c>
    </row>
    <row r="319" spans="1:5" ht="15" customHeight="1">
      <c r="A319" s="87">
        <v>3548752121774</v>
      </c>
      <c r="B319" s="88" t="s">
        <v>123</v>
      </c>
      <c r="C319" s="97">
        <v>20</v>
      </c>
      <c r="D319" s="20">
        <v>19</v>
      </c>
      <c r="E319" s="95">
        <f t="shared" si="0"/>
        <v>8.5500000000000007</v>
      </c>
    </row>
    <row r="320" spans="1:5" ht="15" customHeight="1">
      <c r="A320" s="87">
        <v>3548752122139</v>
      </c>
      <c r="B320" s="88" t="s">
        <v>122</v>
      </c>
      <c r="C320" s="97">
        <v>19</v>
      </c>
      <c r="D320" s="20">
        <v>19</v>
      </c>
      <c r="E320" s="95">
        <f t="shared" si="0"/>
        <v>8.5500000000000007</v>
      </c>
    </row>
    <row r="321" spans="1:5" ht="15" customHeight="1">
      <c r="A321" s="87">
        <v>3548752122368</v>
      </c>
      <c r="B321" s="88" t="s">
        <v>121</v>
      </c>
      <c r="C321" s="97">
        <v>15</v>
      </c>
      <c r="D321" s="20">
        <v>19</v>
      </c>
      <c r="E321" s="95">
        <f t="shared" si="0"/>
        <v>8.5500000000000007</v>
      </c>
    </row>
    <row r="322" spans="1:5" ht="15" customHeight="1">
      <c r="A322" s="87">
        <v>3548752122276</v>
      </c>
      <c r="B322" s="88" t="s">
        <v>120</v>
      </c>
      <c r="C322" s="97">
        <v>17</v>
      </c>
      <c r="D322" s="20">
        <v>19</v>
      </c>
      <c r="E322" s="95">
        <f t="shared" si="0"/>
        <v>8.5500000000000007</v>
      </c>
    </row>
    <row r="323" spans="1:5" ht="15" customHeight="1">
      <c r="A323" s="87">
        <v>3548752121934</v>
      </c>
      <c r="B323" s="88" t="s">
        <v>119</v>
      </c>
      <c r="C323" s="97">
        <v>17</v>
      </c>
      <c r="D323" s="20">
        <v>19</v>
      </c>
      <c r="E323" s="95">
        <f t="shared" si="0"/>
        <v>8.5500000000000007</v>
      </c>
    </row>
    <row r="324" spans="1:5" ht="15" customHeight="1">
      <c r="A324" s="87">
        <v>3548752122153</v>
      </c>
      <c r="B324" s="88" t="s">
        <v>118</v>
      </c>
      <c r="C324" s="97">
        <v>34</v>
      </c>
      <c r="D324" s="20">
        <v>19</v>
      </c>
      <c r="E324" s="95">
        <f t="shared" si="0"/>
        <v>8.5500000000000007</v>
      </c>
    </row>
    <row r="325" spans="1:5" ht="15" customHeight="1">
      <c r="A325" s="87">
        <v>3548752122023</v>
      </c>
      <c r="B325" s="88" t="s">
        <v>117</v>
      </c>
      <c r="C325" s="97">
        <v>14</v>
      </c>
      <c r="D325" s="20">
        <v>19</v>
      </c>
      <c r="E325" s="95">
        <f t="shared" si="0"/>
        <v>8.5500000000000007</v>
      </c>
    </row>
    <row r="326" spans="1:5" ht="15" customHeight="1">
      <c r="A326" s="87">
        <v>3548752122085</v>
      </c>
      <c r="B326" s="88" t="s">
        <v>116</v>
      </c>
      <c r="C326" s="97">
        <v>21</v>
      </c>
      <c r="D326" s="20">
        <v>19</v>
      </c>
      <c r="E326" s="95">
        <f t="shared" si="0"/>
        <v>8.5500000000000007</v>
      </c>
    </row>
    <row r="327" spans="1:5" ht="15" customHeight="1">
      <c r="A327" s="199" t="s">
        <v>66</v>
      </c>
      <c r="B327" s="199"/>
      <c r="C327" s="199"/>
      <c r="D327" s="199"/>
      <c r="E327" s="199"/>
    </row>
    <row r="328" spans="1:5" ht="15" customHeight="1">
      <c r="A328" s="14">
        <v>810763033906</v>
      </c>
      <c r="B328" s="3" t="s">
        <v>132</v>
      </c>
      <c r="C328" s="6">
        <v>2086</v>
      </c>
      <c r="D328" s="5">
        <v>32</v>
      </c>
      <c r="E328" s="5">
        <v>8.5</v>
      </c>
    </row>
    <row r="329" spans="1:5" ht="15" customHeight="1">
      <c r="A329" s="2">
        <v>810763033869</v>
      </c>
      <c r="B329" s="3" t="s">
        <v>133</v>
      </c>
      <c r="C329" s="7">
        <v>215</v>
      </c>
      <c r="D329" s="5">
        <v>32</v>
      </c>
      <c r="E329" s="5">
        <v>8.5</v>
      </c>
    </row>
    <row r="330" spans="1:5" ht="15" customHeight="1">
      <c r="A330" s="2">
        <v>810763033975</v>
      </c>
      <c r="B330" s="3" t="s">
        <v>134</v>
      </c>
      <c r="C330" s="27">
        <v>361</v>
      </c>
      <c r="D330" s="5">
        <v>32</v>
      </c>
      <c r="E330" s="5">
        <v>8.5</v>
      </c>
    </row>
    <row r="331" spans="1:5" ht="15" customHeight="1">
      <c r="A331" s="2">
        <v>810763033890</v>
      </c>
      <c r="B331" s="3" t="s">
        <v>135</v>
      </c>
      <c r="C331" s="2">
        <v>450</v>
      </c>
      <c r="D331" s="5">
        <v>32</v>
      </c>
      <c r="E331" s="5">
        <v>8.5</v>
      </c>
    </row>
    <row r="332" spans="1:5" ht="15" customHeight="1">
      <c r="A332" s="87">
        <v>840026653138</v>
      </c>
      <c r="B332" s="88" t="s">
        <v>136</v>
      </c>
      <c r="C332" s="89">
        <v>34</v>
      </c>
      <c r="D332" s="5">
        <v>39</v>
      </c>
      <c r="E332" s="5">
        <v>8.5</v>
      </c>
    </row>
    <row r="333" spans="1:5" ht="15" customHeight="1">
      <c r="A333" s="87">
        <v>840026653145</v>
      </c>
      <c r="B333" s="88" t="s">
        <v>137</v>
      </c>
      <c r="C333" s="89">
        <v>11</v>
      </c>
      <c r="D333" s="5">
        <v>39</v>
      </c>
      <c r="E333" s="5">
        <v>8.5</v>
      </c>
    </row>
    <row r="334" spans="1:5" ht="15" customHeight="1">
      <c r="A334" s="199" t="s">
        <v>140</v>
      </c>
      <c r="B334" s="199"/>
      <c r="C334" s="199"/>
      <c r="D334" s="199"/>
      <c r="E334" s="199"/>
    </row>
    <row r="335" spans="1:5" ht="15" customHeight="1">
      <c r="A335" s="87">
        <v>5011321104235</v>
      </c>
      <c r="B335" s="88" t="s">
        <v>141</v>
      </c>
      <c r="C335" s="97">
        <v>175</v>
      </c>
      <c r="D335" s="20">
        <v>12.99</v>
      </c>
      <c r="E335" s="95">
        <v>2.5</v>
      </c>
    </row>
    <row r="336" spans="1:5" ht="15" customHeight="1">
      <c r="A336" s="87">
        <v>3614227902237</v>
      </c>
      <c r="B336" s="88" t="s">
        <v>1122</v>
      </c>
      <c r="C336" s="97">
        <v>24</v>
      </c>
      <c r="D336" s="20"/>
      <c r="E336" s="95">
        <v>2.5</v>
      </c>
    </row>
    <row r="337" spans="1:5" ht="15" customHeight="1">
      <c r="A337" s="199" t="s">
        <v>143</v>
      </c>
      <c r="B337" s="199"/>
      <c r="C337" s="199"/>
      <c r="D337" s="199"/>
      <c r="E337" s="199"/>
    </row>
    <row r="338" spans="1:5" ht="15" customHeight="1">
      <c r="A338" s="2">
        <v>9344329263489</v>
      </c>
      <c r="B338" s="40" t="s">
        <v>716</v>
      </c>
      <c r="C338" s="6">
        <v>4800</v>
      </c>
      <c r="D338" s="4">
        <v>11.99</v>
      </c>
      <c r="E338" s="4">
        <v>2.25</v>
      </c>
    </row>
    <row r="339" spans="1:5" ht="15" customHeight="1">
      <c r="A339" s="2">
        <v>9344329263496</v>
      </c>
      <c r="B339" s="40" t="s">
        <v>715</v>
      </c>
      <c r="C339" s="6">
        <v>4800</v>
      </c>
      <c r="D339" s="4">
        <v>11.99</v>
      </c>
      <c r="E339" s="4">
        <v>2.25</v>
      </c>
    </row>
    <row r="340" spans="1:5" ht="15" customHeight="1">
      <c r="A340" s="2">
        <v>41554071801</v>
      </c>
      <c r="B340" s="40" t="s">
        <v>604</v>
      </c>
      <c r="C340" s="6">
        <v>3877</v>
      </c>
      <c r="D340" s="4"/>
      <c r="E340" s="4">
        <v>2.25</v>
      </c>
    </row>
    <row r="341" spans="1:5" ht="15" customHeight="1">
      <c r="A341" s="2">
        <v>30147591</v>
      </c>
      <c r="B341" s="40" t="s">
        <v>603</v>
      </c>
      <c r="C341" s="6">
        <v>1900</v>
      </c>
      <c r="D341" s="4"/>
      <c r="E341" s="4">
        <v>2.25</v>
      </c>
    </row>
    <row r="342" spans="1:5" ht="15" customHeight="1">
      <c r="A342" s="57">
        <v>9344329247274</v>
      </c>
      <c r="B342" s="58" t="s">
        <v>602</v>
      </c>
      <c r="C342" s="98">
        <v>4800</v>
      </c>
      <c r="D342" s="59"/>
      <c r="E342" s="59">
        <v>2.25</v>
      </c>
    </row>
    <row r="343" spans="1:5" ht="15" customHeight="1">
      <c r="A343" s="2">
        <v>6946537005757</v>
      </c>
      <c r="B343" s="40" t="s">
        <v>847</v>
      </c>
      <c r="C343" s="2">
        <v>3786</v>
      </c>
      <c r="D343" s="4"/>
      <c r="E343" s="8">
        <v>2.5499999999999998</v>
      </c>
    </row>
    <row r="344" spans="1:5" ht="15" customHeight="1">
      <c r="A344" s="2">
        <v>41554532722</v>
      </c>
      <c r="B344" s="40" t="s">
        <v>867</v>
      </c>
      <c r="C344" s="155">
        <v>416</v>
      </c>
      <c r="D344" s="19">
        <v>9.49</v>
      </c>
      <c r="E344" s="19">
        <v>2.75</v>
      </c>
    </row>
    <row r="345" spans="1:5" ht="15" customHeight="1">
      <c r="A345" s="2">
        <v>41554626964</v>
      </c>
      <c r="B345" s="40" t="s">
        <v>1039</v>
      </c>
      <c r="C345" s="6">
        <v>4800</v>
      </c>
      <c r="D345" s="4">
        <v>9.49</v>
      </c>
      <c r="E345" s="4">
        <v>2.85</v>
      </c>
    </row>
    <row r="346" spans="1:5" ht="15" customHeight="1">
      <c r="A346" s="2">
        <v>41554239416</v>
      </c>
      <c r="B346" s="40" t="s">
        <v>1040</v>
      </c>
      <c r="C346" s="6">
        <v>4800</v>
      </c>
      <c r="D346" s="4">
        <v>9.49</v>
      </c>
      <c r="E346" s="4">
        <v>2.85</v>
      </c>
    </row>
    <row r="347" spans="1:5" ht="15" customHeight="1">
      <c r="A347" s="91">
        <v>41554327540</v>
      </c>
      <c r="B347" s="60" t="s">
        <v>142</v>
      </c>
      <c r="C347" s="99">
        <v>1733</v>
      </c>
      <c r="D347" s="12">
        <v>8.99</v>
      </c>
      <c r="E347" s="12">
        <v>0.85</v>
      </c>
    </row>
    <row r="348" spans="1:5" ht="15" customHeight="1">
      <c r="A348" s="217" t="s">
        <v>888</v>
      </c>
      <c r="B348" s="217"/>
      <c r="C348" s="217"/>
      <c r="D348" s="217"/>
      <c r="E348" s="217"/>
    </row>
    <row r="349" spans="1:5" ht="15" customHeight="1">
      <c r="A349" s="2">
        <v>192608206424</v>
      </c>
      <c r="B349" s="40" t="s">
        <v>889</v>
      </c>
      <c r="C349" s="6">
        <v>1674</v>
      </c>
      <c r="D349" s="8">
        <v>8</v>
      </c>
      <c r="E349" s="8">
        <v>2.25</v>
      </c>
    </row>
    <row r="350" spans="1:5" ht="15" customHeight="1">
      <c r="A350" s="2">
        <v>192608214429</v>
      </c>
      <c r="B350" s="40" t="s">
        <v>890</v>
      </c>
      <c r="C350" s="6">
        <v>3210</v>
      </c>
      <c r="D350" s="8">
        <v>8</v>
      </c>
      <c r="E350" s="8">
        <v>2.25</v>
      </c>
    </row>
    <row r="351" spans="1:5" ht="15" customHeight="1">
      <c r="A351" s="2">
        <v>192608214580</v>
      </c>
      <c r="B351" s="40" t="s">
        <v>891</v>
      </c>
      <c r="C351" s="6">
        <v>468</v>
      </c>
      <c r="D351" s="8">
        <v>9</v>
      </c>
      <c r="E351" s="8">
        <v>2.5</v>
      </c>
    </row>
    <row r="352" spans="1:5" ht="15" customHeight="1">
      <c r="A352" s="2">
        <v>192608246963</v>
      </c>
      <c r="B352" s="40" t="s">
        <v>892</v>
      </c>
      <c r="C352" s="6">
        <v>1846</v>
      </c>
      <c r="D352" s="8">
        <v>10</v>
      </c>
      <c r="E352" s="8">
        <v>3</v>
      </c>
    </row>
    <row r="353" spans="1:5" ht="15" customHeight="1">
      <c r="A353" s="2">
        <v>635635453824</v>
      </c>
      <c r="B353" s="40" t="s">
        <v>893</v>
      </c>
      <c r="C353" s="6">
        <v>4410</v>
      </c>
      <c r="D353" s="8">
        <v>9</v>
      </c>
      <c r="E353" s="8">
        <v>2.5</v>
      </c>
    </row>
    <row r="354" spans="1:5" ht="15" customHeight="1">
      <c r="A354" s="2">
        <v>635635454739</v>
      </c>
      <c r="B354" s="40" t="s">
        <v>894</v>
      </c>
      <c r="C354" s="6">
        <v>2058</v>
      </c>
      <c r="D354" s="8">
        <v>7</v>
      </c>
      <c r="E354" s="8">
        <v>2</v>
      </c>
    </row>
    <row r="355" spans="1:5" ht="15" customHeight="1">
      <c r="A355" s="2">
        <v>635635455576</v>
      </c>
      <c r="B355" s="40" t="s">
        <v>895</v>
      </c>
      <c r="C355" s="6">
        <v>2552</v>
      </c>
      <c r="D355" s="8"/>
      <c r="E355" s="8">
        <v>2.5</v>
      </c>
    </row>
    <row r="356" spans="1:5" ht="15" customHeight="1">
      <c r="A356" s="2">
        <v>635635458751</v>
      </c>
      <c r="B356" s="40" t="s">
        <v>896</v>
      </c>
      <c r="C356" s="6">
        <v>2826</v>
      </c>
      <c r="D356" s="8">
        <v>7</v>
      </c>
      <c r="E356" s="8">
        <v>2</v>
      </c>
    </row>
    <row r="357" spans="1:5" ht="15" customHeight="1">
      <c r="A357" s="2">
        <v>635635460174</v>
      </c>
      <c r="B357" s="40" t="s">
        <v>897</v>
      </c>
      <c r="C357" s="6">
        <v>449</v>
      </c>
      <c r="D357" s="8">
        <v>9</v>
      </c>
      <c r="E357" s="8">
        <v>2.5</v>
      </c>
    </row>
    <row r="358" spans="1:5" ht="15" customHeight="1">
      <c r="A358" s="2">
        <v>635635466015</v>
      </c>
      <c r="B358" s="40" t="s">
        <v>898</v>
      </c>
      <c r="C358" s="6">
        <v>1366</v>
      </c>
      <c r="D358" s="8">
        <v>9</v>
      </c>
      <c r="E358" s="8">
        <v>2.5</v>
      </c>
    </row>
    <row r="359" spans="1:5" ht="15" customHeight="1">
      <c r="A359" s="199" t="s">
        <v>152</v>
      </c>
      <c r="B359" s="199"/>
      <c r="C359" s="222"/>
      <c r="D359" s="199"/>
      <c r="E359" s="199"/>
    </row>
    <row r="360" spans="1:5" ht="15" customHeight="1">
      <c r="A360" s="2">
        <v>607845028581</v>
      </c>
      <c r="B360" s="40" t="s">
        <v>607</v>
      </c>
      <c r="C360" s="2">
        <v>387</v>
      </c>
      <c r="D360" s="85">
        <v>34</v>
      </c>
      <c r="E360" s="4">
        <v>5.5</v>
      </c>
    </row>
    <row r="361" spans="1:5" ht="15" customHeight="1">
      <c r="A361" s="199" t="s">
        <v>954</v>
      </c>
      <c r="B361" s="199"/>
      <c r="C361" s="199"/>
      <c r="D361" s="199"/>
      <c r="E361" s="199"/>
    </row>
    <row r="362" spans="1:5" ht="15" customHeight="1">
      <c r="A362" s="2">
        <v>843004106411</v>
      </c>
      <c r="B362" s="40" t="s">
        <v>953</v>
      </c>
      <c r="C362" s="2">
        <v>11</v>
      </c>
      <c r="D362" s="8">
        <v>34</v>
      </c>
      <c r="E362" s="8">
        <v>13</v>
      </c>
    </row>
    <row r="363" spans="1:5" ht="15" customHeight="1">
      <c r="A363" s="2">
        <v>843004106336</v>
      </c>
      <c r="B363" s="40" t="s">
        <v>952</v>
      </c>
      <c r="C363" s="2">
        <v>7</v>
      </c>
      <c r="D363" s="8">
        <v>34</v>
      </c>
      <c r="E363" s="8">
        <v>13</v>
      </c>
    </row>
    <row r="364" spans="1:5" ht="15" customHeight="1">
      <c r="A364" s="199" t="s">
        <v>1124</v>
      </c>
      <c r="B364" s="199"/>
      <c r="C364" s="199"/>
      <c r="D364" s="199"/>
      <c r="E364" s="199"/>
    </row>
    <row r="365" spans="1:5" ht="15" customHeight="1">
      <c r="A365" s="2">
        <v>3349668603121</v>
      </c>
      <c r="B365" s="198" t="s">
        <v>1123</v>
      </c>
      <c r="C365" s="2">
        <v>2268</v>
      </c>
      <c r="D365" s="8">
        <v>29</v>
      </c>
      <c r="E365" s="8">
        <v>12.5</v>
      </c>
    </row>
    <row r="366" spans="1:5" ht="15" customHeight="1">
      <c r="A366" s="199" t="s">
        <v>999</v>
      </c>
      <c r="B366" s="199"/>
      <c r="C366" s="199"/>
      <c r="D366" s="199"/>
      <c r="E366" s="199"/>
    </row>
    <row r="367" spans="1:5" ht="15" customHeight="1">
      <c r="A367" s="2">
        <v>3614273853262</v>
      </c>
      <c r="B367" s="40" t="s">
        <v>1000</v>
      </c>
      <c r="C367" s="6">
        <v>705</v>
      </c>
      <c r="D367" s="4">
        <v>50</v>
      </c>
      <c r="E367" s="4">
        <v>19.5</v>
      </c>
    </row>
    <row r="368" spans="1:5" ht="15" customHeight="1">
      <c r="A368" s="199" t="s">
        <v>168</v>
      </c>
      <c r="B368" s="199"/>
      <c r="C368" s="199"/>
      <c r="D368" s="199"/>
      <c r="E368" s="199"/>
    </row>
    <row r="369" spans="1:5" ht="15" customHeight="1">
      <c r="A369" s="21">
        <v>852661880787</v>
      </c>
      <c r="B369" s="88" t="s">
        <v>167</v>
      </c>
      <c r="C369" s="96">
        <v>4800</v>
      </c>
      <c r="D369" s="1">
        <v>50</v>
      </c>
      <c r="E369" s="1">
        <v>3.75</v>
      </c>
    </row>
    <row r="370" spans="1:5" ht="15" customHeight="1">
      <c r="A370" s="199" t="s">
        <v>169</v>
      </c>
      <c r="B370" s="199"/>
      <c r="C370" s="199"/>
      <c r="D370" s="199"/>
      <c r="E370" s="199"/>
    </row>
    <row r="371" spans="1:5" ht="15" customHeight="1">
      <c r="A371" s="87">
        <v>6938294612002</v>
      </c>
      <c r="B371" s="88" t="s">
        <v>170</v>
      </c>
      <c r="C371" s="89">
        <v>21</v>
      </c>
      <c r="D371" s="95"/>
      <c r="E371" s="95">
        <v>3.9</v>
      </c>
    </row>
    <row r="372" spans="1:5" ht="15" customHeight="1">
      <c r="A372" s="199" t="s">
        <v>701</v>
      </c>
      <c r="B372" s="199"/>
      <c r="C372" s="199"/>
      <c r="D372" s="199"/>
      <c r="E372" s="199"/>
    </row>
    <row r="373" spans="1:5" ht="15" customHeight="1">
      <c r="A373" s="2">
        <v>9370700061955</v>
      </c>
      <c r="B373" s="40" t="s">
        <v>706</v>
      </c>
      <c r="C373" s="6">
        <v>1967</v>
      </c>
      <c r="D373" s="4">
        <v>17.989999999999998</v>
      </c>
      <c r="E373" s="9">
        <v>4.25</v>
      </c>
    </row>
    <row r="374" spans="1:5" ht="15" customHeight="1">
      <c r="A374" s="2">
        <v>9370700073095</v>
      </c>
      <c r="B374" s="40" t="s">
        <v>705</v>
      </c>
      <c r="C374" s="6">
        <v>2448</v>
      </c>
      <c r="D374" s="4">
        <v>18.989999999999998</v>
      </c>
      <c r="E374" s="9">
        <v>4.25</v>
      </c>
    </row>
    <row r="375" spans="1:5" ht="15" customHeight="1">
      <c r="A375" s="2">
        <v>309970075583</v>
      </c>
      <c r="B375" s="40" t="s">
        <v>704</v>
      </c>
      <c r="C375" s="2">
        <v>792</v>
      </c>
      <c r="D375" s="4">
        <v>14.99</v>
      </c>
      <c r="E375" s="9">
        <v>2.6</v>
      </c>
    </row>
    <row r="376" spans="1:5" ht="15" customHeight="1">
      <c r="A376" s="2">
        <v>309974169103</v>
      </c>
      <c r="B376" s="40" t="s">
        <v>703</v>
      </c>
      <c r="C376" s="2">
        <v>359</v>
      </c>
      <c r="D376" s="4">
        <v>6.99</v>
      </c>
      <c r="E376" s="9">
        <v>2.7</v>
      </c>
    </row>
    <row r="377" spans="1:5" ht="15" customHeight="1">
      <c r="A377" s="2">
        <v>309971879302</v>
      </c>
      <c r="B377" s="40" t="s">
        <v>702</v>
      </c>
      <c r="C377" s="6">
        <v>4557</v>
      </c>
      <c r="D377" s="4">
        <v>6.99</v>
      </c>
      <c r="E377" s="9">
        <v>2.9</v>
      </c>
    </row>
    <row r="378" spans="1:5" ht="15" customHeight="1">
      <c r="A378" s="199" t="s">
        <v>171</v>
      </c>
      <c r="B378" s="199"/>
      <c r="C378" s="199"/>
      <c r="D378" s="199"/>
      <c r="E378" s="199"/>
    </row>
    <row r="379" spans="1:5" ht="15" customHeight="1">
      <c r="A379" s="22">
        <v>3607342496705</v>
      </c>
      <c r="B379" s="88" t="s">
        <v>176</v>
      </c>
      <c r="C379" s="89">
        <v>2713</v>
      </c>
      <c r="D379" s="1">
        <v>4.59</v>
      </c>
      <c r="E379" s="1">
        <v>0.98</v>
      </c>
    </row>
    <row r="380" spans="1:5" ht="15" customHeight="1">
      <c r="A380" s="22">
        <v>3607342551756</v>
      </c>
      <c r="B380" s="88" t="s">
        <v>174</v>
      </c>
      <c r="C380" s="89">
        <v>159</v>
      </c>
      <c r="D380" s="1">
        <v>6.99</v>
      </c>
      <c r="E380" s="1">
        <v>1.2</v>
      </c>
    </row>
    <row r="381" spans="1:5" ht="15" customHeight="1">
      <c r="A381" s="87">
        <v>3614221880494</v>
      </c>
      <c r="B381" s="88" t="s">
        <v>175</v>
      </c>
      <c r="C381" s="89">
        <v>16</v>
      </c>
      <c r="D381" s="1"/>
      <c r="E381" s="1">
        <v>19.5</v>
      </c>
    </row>
    <row r="382" spans="1:5" ht="15" customHeight="1">
      <c r="A382" s="199" t="s">
        <v>1001</v>
      </c>
      <c r="B382" s="199"/>
      <c r="C382" s="199"/>
      <c r="D382" s="199"/>
      <c r="E382" s="199"/>
    </row>
    <row r="383" spans="1:5" ht="15" customHeight="1">
      <c r="A383" s="87">
        <v>7290114049702</v>
      </c>
      <c r="B383" s="88" t="s">
        <v>1002</v>
      </c>
      <c r="C383" s="89">
        <v>103</v>
      </c>
      <c r="D383" s="1"/>
      <c r="E383" s="1">
        <v>9.25</v>
      </c>
    </row>
    <row r="384" spans="1:5" ht="15" customHeight="1">
      <c r="A384" s="199" t="s">
        <v>177</v>
      </c>
      <c r="B384" s="199"/>
      <c r="C384" s="199"/>
      <c r="D384" s="199"/>
      <c r="E384" s="199"/>
    </row>
    <row r="385" spans="1:8" ht="15" customHeight="1">
      <c r="A385" s="87">
        <v>730852105089</v>
      </c>
      <c r="B385" s="88" t="s">
        <v>233</v>
      </c>
      <c r="C385" s="89">
        <v>15</v>
      </c>
      <c r="D385" s="1"/>
      <c r="E385" s="1">
        <v>10</v>
      </c>
    </row>
    <row r="386" spans="1:8" ht="15" customHeight="1">
      <c r="A386" s="70" t="s">
        <v>232</v>
      </c>
      <c r="B386" s="23" t="s">
        <v>231</v>
      </c>
      <c r="C386" s="24">
        <v>119</v>
      </c>
      <c r="D386" s="1">
        <v>30</v>
      </c>
      <c r="E386" s="1">
        <v>5.75</v>
      </c>
    </row>
    <row r="387" spans="1:8" ht="15" customHeight="1">
      <c r="A387" s="70" t="s">
        <v>230</v>
      </c>
      <c r="B387" s="23" t="s">
        <v>229</v>
      </c>
      <c r="C387" s="24">
        <v>295</v>
      </c>
      <c r="D387" s="1">
        <v>30</v>
      </c>
      <c r="E387" s="1">
        <v>5.75</v>
      </c>
    </row>
    <row r="388" spans="1:8" ht="15" customHeight="1">
      <c r="A388" s="100" t="s">
        <v>228</v>
      </c>
      <c r="B388" s="101" t="s">
        <v>227</v>
      </c>
      <c r="C388" s="102">
        <v>79</v>
      </c>
      <c r="D388" s="62"/>
      <c r="E388" s="62">
        <v>13</v>
      </c>
    </row>
    <row r="389" spans="1:8" ht="15" customHeight="1">
      <c r="A389" s="2">
        <v>730852213364</v>
      </c>
      <c r="B389" s="40" t="s">
        <v>808</v>
      </c>
      <c r="C389" s="2">
        <v>381</v>
      </c>
      <c r="D389" s="4">
        <v>12</v>
      </c>
      <c r="E389" s="4">
        <v>1.4</v>
      </c>
    </row>
    <row r="390" spans="1:8" ht="15" customHeight="1">
      <c r="A390" s="87" t="s">
        <v>226</v>
      </c>
      <c r="B390" s="88" t="s">
        <v>225</v>
      </c>
      <c r="C390" s="89">
        <v>83</v>
      </c>
      <c r="D390" s="1">
        <v>8.5</v>
      </c>
      <c r="E390" s="1">
        <v>1.4</v>
      </c>
    </row>
    <row r="391" spans="1:8" ht="15" customHeight="1">
      <c r="A391" s="140" t="s">
        <v>224</v>
      </c>
      <c r="B391" s="141" t="s">
        <v>223</v>
      </c>
      <c r="C391" s="142">
        <v>33</v>
      </c>
      <c r="D391" s="62">
        <v>10.5</v>
      </c>
      <c r="E391" s="62">
        <v>2</v>
      </c>
    </row>
    <row r="392" spans="1:8" ht="15" customHeight="1">
      <c r="A392" s="199" t="s">
        <v>184</v>
      </c>
      <c r="B392" s="199"/>
      <c r="C392" s="199"/>
      <c r="D392" s="199"/>
      <c r="E392" s="199"/>
    </row>
    <row r="393" spans="1:8" ht="15" customHeight="1">
      <c r="A393" s="87"/>
      <c r="B393" s="3" t="s">
        <v>181</v>
      </c>
      <c r="C393" s="2">
        <v>42</v>
      </c>
      <c r="D393" s="95"/>
      <c r="E393" s="1">
        <v>4.5</v>
      </c>
    </row>
    <row r="394" spans="1:8" ht="15" customHeight="1">
      <c r="A394" s="87"/>
      <c r="B394" s="3" t="s">
        <v>182</v>
      </c>
      <c r="C394" s="2">
        <v>72</v>
      </c>
      <c r="D394" s="95"/>
      <c r="E394" s="1">
        <v>4.5</v>
      </c>
    </row>
    <row r="395" spans="1:8" ht="15" customHeight="1">
      <c r="A395" s="87"/>
      <c r="B395" s="3" t="s">
        <v>183</v>
      </c>
      <c r="C395" s="2">
        <v>53</v>
      </c>
      <c r="D395" s="95"/>
      <c r="E395" s="1">
        <v>4.5</v>
      </c>
    </row>
    <row r="396" spans="1:8" ht="15" customHeight="1">
      <c r="A396" s="199" t="s">
        <v>189</v>
      </c>
      <c r="B396" s="199"/>
      <c r="C396" s="199"/>
      <c r="D396" s="199"/>
      <c r="E396" s="199"/>
    </row>
    <row r="397" spans="1:8" ht="15" customHeight="1">
      <c r="A397" s="87" t="s">
        <v>192</v>
      </c>
      <c r="B397" s="88" t="s">
        <v>191</v>
      </c>
      <c r="C397" s="89">
        <v>12</v>
      </c>
      <c r="D397" s="95">
        <v>38</v>
      </c>
      <c r="E397" s="1">
        <v>14</v>
      </c>
    </row>
    <row r="398" spans="1:8" ht="15" customHeight="1">
      <c r="A398" s="87">
        <v>607710047136</v>
      </c>
      <c r="B398" s="88" t="s">
        <v>190</v>
      </c>
      <c r="C398" s="89">
        <v>156</v>
      </c>
      <c r="D398" s="95">
        <v>25</v>
      </c>
      <c r="E398" s="1">
        <v>8</v>
      </c>
    </row>
    <row r="399" spans="1:8" s="103" customFormat="1" ht="15" customHeight="1">
      <c r="A399" s="87">
        <v>607710050938</v>
      </c>
      <c r="B399" s="88" t="s">
        <v>217</v>
      </c>
      <c r="C399" s="89">
        <v>262</v>
      </c>
      <c r="D399" s="95">
        <v>27</v>
      </c>
      <c r="E399" s="1">
        <v>8</v>
      </c>
      <c r="F399" s="131"/>
      <c r="G399" s="73"/>
      <c r="H399" s="73"/>
    </row>
    <row r="400" spans="1:8" s="103" customFormat="1" ht="15" customHeight="1">
      <c r="A400" s="221" t="s">
        <v>193</v>
      </c>
      <c r="B400" s="221"/>
      <c r="C400" s="221"/>
      <c r="D400" s="221"/>
      <c r="E400" s="221"/>
      <c r="F400" s="131"/>
      <c r="G400" s="73"/>
      <c r="H400" s="73"/>
    </row>
    <row r="401" spans="1:8" s="103" customFormat="1" ht="15" customHeight="1">
      <c r="A401" s="2">
        <v>94800361591</v>
      </c>
      <c r="B401" s="40" t="s">
        <v>667</v>
      </c>
      <c r="C401" s="17">
        <v>425</v>
      </c>
      <c r="D401" s="8">
        <v>24</v>
      </c>
      <c r="E401" s="8">
        <v>4.5</v>
      </c>
      <c r="F401" s="131"/>
      <c r="G401" s="73"/>
      <c r="H401" s="73"/>
    </row>
    <row r="402" spans="1:8" s="103" customFormat="1" ht="15" customHeight="1">
      <c r="A402" s="2">
        <v>94800361614</v>
      </c>
      <c r="B402" s="40" t="s">
        <v>668</v>
      </c>
      <c r="C402" s="17">
        <v>372</v>
      </c>
      <c r="D402" s="8">
        <v>24</v>
      </c>
      <c r="E402" s="8">
        <v>4.5</v>
      </c>
      <c r="F402" s="131"/>
      <c r="G402" s="73"/>
      <c r="H402" s="73"/>
    </row>
    <row r="403" spans="1:8" s="103" customFormat="1" ht="15" customHeight="1">
      <c r="A403" s="2">
        <v>94800361546</v>
      </c>
      <c r="B403" s="40" t="s">
        <v>669</v>
      </c>
      <c r="C403" s="17">
        <v>262</v>
      </c>
      <c r="D403" s="8">
        <v>24</v>
      </c>
      <c r="E403" s="8">
        <v>4.5</v>
      </c>
      <c r="F403" s="131"/>
      <c r="G403" s="73"/>
      <c r="H403" s="73"/>
    </row>
    <row r="404" spans="1:8" s="103" customFormat="1" ht="15" customHeight="1">
      <c r="A404" s="2">
        <v>94800361645</v>
      </c>
      <c r="B404" s="40" t="s">
        <v>670</v>
      </c>
      <c r="C404" s="17">
        <v>234</v>
      </c>
      <c r="D404" s="8">
        <v>24</v>
      </c>
      <c r="E404" s="8">
        <v>4.5</v>
      </c>
      <c r="F404" s="131"/>
      <c r="G404" s="73"/>
      <c r="H404" s="73"/>
    </row>
    <row r="405" spans="1:8" s="103" customFormat="1" ht="15" customHeight="1">
      <c r="A405" s="2">
        <v>94800361683</v>
      </c>
      <c r="B405" s="40" t="s">
        <v>671</v>
      </c>
      <c r="C405" s="7">
        <v>1646</v>
      </c>
      <c r="D405" s="8">
        <v>34</v>
      </c>
      <c r="E405" s="8">
        <v>5</v>
      </c>
      <c r="F405" s="131"/>
      <c r="G405" s="73"/>
      <c r="H405" s="73"/>
    </row>
    <row r="406" spans="1:8" s="103" customFormat="1" ht="15" customHeight="1">
      <c r="A406" s="2">
        <v>94800363984</v>
      </c>
      <c r="B406" s="68" t="s">
        <v>672</v>
      </c>
      <c r="C406" s="104">
        <v>1211</v>
      </c>
      <c r="D406" s="8">
        <v>23</v>
      </c>
      <c r="E406" s="8">
        <v>5</v>
      </c>
      <c r="F406" s="131"/>
      <c r="G406" s="73"/>
      <c r="H406" s="73"/>
    </row>
    <row r="407" spans="1:8" s="103" customFormat="1" ht="15" customHeight="1">
      <c r="A407" s="2">
        <v>94800361409</v>
      </c>
      <c r="B407" s="40" t="s">
        <v>673</v>
      </c>
      <c r="C407" s="104">
        <v>93</v>
      </c>
      <c r="D407" s="8">
        <v>22</v>
      </c>
      <c r="E407" s="8">
        <v>4.5</v>
      </c>
      <c r="F407" s="131"/>
      <c r="G407" s="73"/>
      <c r="H407" s="73"/>
    </row>
    <row r="408" spans="1:8" s="103" customFormat="1" ht="15" customHeight="1">
      <c r="A408" s="2">
        <v>94800363342</v>
      </c>
      <c r="B408" s="40" t="s">
        <v>674</v>
      </c>
      <c r="C408" s="7">
        <v>1452</v>
      </c>
      <c r="D408" s="8">
        <v>24</v>
      </c>
      <c r="E408" s="8">
        <v>5</v>
      </c>
      <c r="F408" s="131"/>
      <c r="G408" s="73"/>
      <c r="H408" s="73"/>
    </row>
    <row r="409" spans="1:8" ht="15" customHeight="1">
      <c r="A409" s="2">
        <v>94800359550</v>
      </c>
      <c r="B409" s="40" t="s">
        <v>675</v>
      </c>
      <c r="C409" s="104">
        <v>4800</v>
      </c>
      <c r="D409" s="8">
        <v>22</v>
      </c>
      <c r="E409" s="8">
        <v>5</v>
      </c>
    </row>
    <row r="410" spans="1:8" ht="15" customHeight="1">
      <c r="A410" s="226" t="s">
        <v>196</v>
      </c>
      <c r="B410" s="226"/>
      <c r="C410" s="226"/>
      <c r="D410" s="226"/>
      <c r="E410" s="226"/>
    </row>
    <row r="411" spans="1:8" ht="15" customHeight="1">
      <c r="A411" s="87" t="s">
        <v>194</v>
      </c>
      <c r="B411" s="88" t="s">
        <v>195</v>
      </c>
      <c r="C411" s="89">
        <v>3751</v>
      </c>
      <c r="D411" s="1">
        <v>49</v>
      </c>
      <c r="E411" s="1">
        <v>5.25</v>
      </c>
    </row>
    <row r="412" spans="1:8" ht="15" customHeight="1">
      <c r="A412" s="226" t="s">
        <v>197</v>
      </c>
      <c r="B412" s="226"/>
      <c r="C412" s="226"/>
      <c r="D412" s="226"/>
      <c r="E412" s="226"/>
    </row>
    <row r="413" spans="1:8" ht="15" customHeight="1">
      <c r="A413" s="2">
        <v>846733042074</v>
      </c>
      <c r="B413" s="3" t="s">
        <v>344</v>
      </c>
      <c r="C413" s="7">
        <v>440</v>
      </c>
      <c r="D413" s="1">
        <v>15</v>
      </c>
      <c r="E413" s="1">
        <v>5.5</v>
      </c>
    </row>
    <row r="414" spans="1:8" ht="15" customHeight="1">
      <c r="A414" s="82" t="s">
        <v>489</v>
      </c>
      <c r="B414" s="83" t="s">
        <v>488</v>
      </c>
      <c r="C414" s="7">
        <v>378</v>
      </c>
      <c r="D414" s="11">
        <v>15</v>
      </c>
      <c r="E414" s="11">
        <v>5.5</v>
      </c>
    </row>
    <row r="415" spans="1:8" ht="15" customHeight="1">
      <c r="A415" s="82" t="s">
        <v>487</v>
      </c>
      <c r="B415" s="83" t="s">
        <v>486</v>
      </c>
      <c r="C415" s="7">
        <v>349</v>
      </c>
      <c r="D415" s="11">
        <v>32</v>
      </c>
      <c r="E415" s="11">
        <v>13</v>
      </c>
    </row>
    <row r="416" spans="1:8" ht="15" customHeight="1">
      <c r="A416" s="226" t="s">
        <v>199</v>
      </c>
      <c r="B416" s="226"/>
      <c r="C416" s="226"/>
      <c r="D416" s="226"/>
      <c r="E416" s="226"/>
    </row>
    <row r="417" spans="1:8" ht="15" customHeight="1">
      <c r="A417" s="25">
        <v>709998084503</v>
      </c>
      <c r="B417" s="26" t="s">
        <v>198</v>
      </c>
      <c r="C417" s="89">
        <v>565</v>
      </c>
      <c r="D417" s="1">
        <v>19</v>
      </c>
      <c r="E417" s="1">
        <v>6.5</v>
      </c>
    </row>
    <row r="418" spans="1:8" ht="15" customHeight="1">
      <c r="A418" s="236" t="s">
        <v>203</v>
      </c>
      <c r="B418" s="236"/>
      <c r="C418" s="236"/>
      <c r="D418" s="236"/>
      <c r="E418" s="236"/>
    </row>
    <row r="419" spans="1:8" ht="15" customHeight="1">
      <c r="A419" s="2">
        <v>3605972044082</v>
      </c>
      <c r="B419" s="54" t="s">
        <v>580</v>
      </c>
      <c r="C419" s="2">
        <v>1991</v>
      </c>
      <c r="D419" s="4">
        <v>40</v>
      </c>
      <c r="E419" s="4">
        <v>14</v>
      </c>
    </row>
    <row r="420" spans="1:8" ht="15" customHeight="1">
      <c r="A420" s="2">
        <v>3605971682438</v>
      </c>
      <c r="B420" s="40" t="s">
        <v>426</v>
      </c>
      <c r="C420" s="2">
        <v>4800</v>
      </c>
      <c r="D420" s="85"/>
      <c r="E420" s="11">
        <v>2.6</v>
      </c>
    </row>
    <row r="421" spans="1:8" ht="15" customHeight="1">
      <c r="A421" s="2">
        <v>3605972840042</v>
      </c>
      <c r="B421" s="40" t="s">
        <v>584</v>
      </c>
      <c r="C421" s="6">
        <v>724</v>
      </c>
      <c r="D421" s="4">
        <v>28</v>
      </c>
      <c r="E421" s="4">
        <v>7.25</v>
      </c>
    </row>
    <row r="422" spans="1:8" ht="15" customHeight="1">
      <c r="A422" s="2">
        <v>3605972466129</v>
      </c>
      <c r="B422" s="54" t="s">
        <v>581</v>
      </c>
      <c r="C422" s="6">
        <v>4819</v>
      </c>
      <c r="D422" s="4">
        <v>29</v>
      </c>
      <c r="E422" s="11">
        <v>7.25</v>
      </c>
    </row>
    <row r="423" spans="1:8" ht="15" customHeight="1">
      <c r="A423" s="2">
        <v>3605972466402</v>
      </c>
      <c r="B423" s="54" t="s">
        <v>582</v>
      </c>
      <c r="C423" s="6">
        <v>4394</v>
      </c>
      <c r="D423" s="4">
        <v>29</v>
      </c>
      <c r="E423" s="11">
        <v>7.25</v>
      </c>
    </row>
    <row r="424" spans="1:8" ht="15" customHeight="1">
      <c r="A424" s="2">
        <v>3605972981677</v>
      </c>
      <c r="B424" s="54" t="s">
        <v>583</v>
      </c>
      <c r="C424" s="6">
        <v>4325</v>
      </c>
      <c r="D424" s="85">
        <v>23</v>
      </c>
      <c r="E424" s="11">
        <v>7.25</v>
      </c>
    </row>
    <row r="425" spans="1:8" s="81" customFormat="1" ht="15" customHeight="1">
      <c r="A425" s="209" t="s">
        <v>2</v>
      </c>
      <c r="B425" s="209"/>
      <c r="C425" s="209"/>
      <c r="D425" s="209"/>
      <c r="E425" s="209"/>
      <c r="F425" s="131"/>
      <c r="G425" s="77"/>
      <c r="H425" s="77"/>
    </row>
    <row r="426" spans="1:8" s="81" customFormat="1" ht="15" customHeight="1">
      <c r="A426" s="219" t="s">
        <v>491</v>
      </c>
      <c r="B426" s="219"/>
      <c r="C426" s="219"/>
      <c r="D426" s="219"/>
      <c r="E426" s="219"/>
      <c r="F426" s="131"/>
      <c r="G426" s="77"/>
      <c r="H426" s="77"/>
    </row>
    <row r="427" spans="1:8" ht="15" customHeight="1">
      <c r="A427" s="82">
        <v>194248003159</v>
      </c>
      <c r="B427" s="92" t="s">
        <v>493</v>
      </c>
      <c r="C427" s="84">
        <v>330</v>
      </c>
      <c r="D427" s="12">
        <v>53</v>
      </c>
      <c r="E427" s="12">
        <v>10.5</v>
      </c>
    </row>
    <row r="428" spans="1:8" ht="15" customHeight="1">
      <c r="A428" s="206" t="s">
        <v>17</v>
      </c>
      <c r="B428" s="206"/>
      <c r="C428" s="206"/>
      <c r="D428" s="206"/>
      <c r="E428" s="206"/>
    </row>
    <row r="429" spans="1:8" ht="15" customHeight="1">
      <c r="A429" s="87" t="s">
        <v>13</v>
      </c>
      <c r="B429" s="3" t="s">
        <v>14</v>
      </c>
      <c r="C429" s="2">
        <v>27</v>
      </c>
      <c r="D429" s="4">
        <v>35</v>
      </c>
      <c r="E429" s="5">
        <v>11.8</v>
      </c>
    </row>
    <row r="430" spans="1:8" ht="15" customHeight="1">
      <c r="A430" s="87" t="s">
        <v>15</v>
      </c>
      <c r="B430" s="88" t="s">
        <v>16</v>
      </c>
      <c r="C430" s="89">
        <v>59</v>
      </c>
      <c r="D430" s="95">
        <v>35</v>
      </c>
      <c r="E430" s="1">
        <v>11.8</v>
      </c>
    </row>
    <row r="431" spans="1:8" ht="15" customHeight="1">
      <c r="A431" s="218" t="s">
        <v>305</v>
      </c>
      <c r="B431" s="218"/>
      <c r="C431" s="218"/>
      <c r="D431" s="218"/>
      <c r="E431" s="218"/>
    </row>
    <row r="432" spans="1:8" ht="15" customHeight="1">
      <c r="A432" s="2">
        <v>3614270366215</v>
      </c>
      <c r="B432" s="40" t="s">
        <v>569</v>
      </c>
      <c r="C432" s="6">
        <v>4286</v>
      </c>
      <c r="D432" s="4">
        <v>47</v>
      </c>
      <c r="E432" s="4">
        <v>19</v>
      </c>
    </row>
    <row r="433" spans="1:6" ht="15" customHeight="1">
      <c r="A433" s="2">
        <v>3614271844804</v>
      </c>
      <c r="B433" s="40" t="s">
        <v>570</v>
      </c>
      <c r="C433" s="191">
        <v>4533</v>
      </c>
      <c r="D433" s="4">
        <v>109</v>
      </c>
      <c r="E433" s="4">
        <v>19</v>
      </c>
    </row>
    <row r="434" spans="1:6" ht="15" customHeight="1">
      <c r="A434" s="2">
        <v>3614273393546</v>
      </c>
      <c r="B434" s="54" t="s">
        <v>571</v>
      </c>
      <c r="C434" s="191">
        <v>1464</v>
      </c>
      <c r="D434" s="8">
        <v>47</v>
      </c>
      <c r="E434" s="4">
        <v>16</v>
      </c>
    </row>
    <row r="435" spans="1:6" ht="15" customHeight="1">
      <c r="A435" s="2">
        <v>3614272890398</v>
      </c>
      <c r="B435" s="54" t="s">
        <v>572</v>
      </c>
      <c r="C435" s="191">
        <v>354</v>
      </c>
      <c r="D435" s="8"/>
      <c r="E435" s="4">
        <v>21</v>
      </c>
    </row>
    <row r="436" spans="1:6" ht="15" customHeight="1">
      <c r="A436" s="2">
        <v>3614271942562</v>
      </c>
      <c r="B436" s="54" t="s">
        <v>573</v>
      </c>
      <c r="C436" s="191">
        <v>1925</v>
      </c>
      <c r="D436" s="8">
        <v>42</v>
      </c>
      <c r="E436" s="4">
        <v>16.5</v>
      </c>
    </row>
    <row r="437" spans="1:6" ht="15" customHeight="1">
      <c r="A437" s="2">
        <v>3605540843741</v>
      </c>
      <c r="B437" s="54" t="s">
        <v>528</v>
      </c>
      <c r="C437" s="191">
        <v>4796</v>
      </c>
      <c r="D437" s="4">
        <v>66</v>
      </c>
      <c r="E437" s="4">
        <v>17</v>
      </c>
    </row>
    <row r="438" spans="1:6" ht="15" customHeight="1">
      <c r="A438" s="2">
        <v>3614271578488</v>
      </c>
      <c r="B438" s="54" t="s">
        <v>529</v>
      </c>
      <c r="C438" s="191">
        <v>1253</v>
      </c>
      <c r="D438" s="4">
        <v>109</v>
      </c>
      <c r="E438" s="4">
        <v>22</v>
      </c>
    </row>
    <row r="439" spans="1:6" ht="15" customHeight="1">
      <c r="A439" s="2">
        <v>3614272202276</v>
      </c>
      <c r="B439" s="54" t="s">
        <v>530</v>
      </c>
      <c r="C439" s="191">
        <v>518</v>
      </c>
      <c r="D439" s="4">
        <v>85</v>
      </c>
      <c r="E439" s="4">
        <v>15</v>
      </c>
    </row>
    <row r="440" spans="1:6" ht="15" customHeight="1">
      <c r="A440" s="206" t="s">
        <v>320</v>
      </c>
      <c r="B440" s="206"/>
      <c r="C440" s="206"/>
      <c r="D440" s="206"/>
      <c r="E440" s="206"/>
    </row>
    <row r="441" spans="1:6" ht="15" customHeight="1">
      <c r="A441" s="2">
        <v>792850910959</v>
      </c>
      <c r="B441" s="3" t="s">
        <v>321</v>
      </c>
      <c r="C441" s="6">
        <v>2816</v>
      </c>
      <c r="D441" s="8">
        <v>4.79</v>
      </c>
      <c r="E441" s="8">
        <v>2</v>
      </c>
    </row>
    <row r="442" spans="1:6" ht="15" customHeight="1">
      <c r="A442" s="206" t="s">
        <v>335</v>
      </c>
      <c r="B442" s="206"/>
      <c r="C442" s="206"/>
      <c r="D442" s="206"/>
      <c r="E442" s="206"/>
      <c r="F442" s="133"/>
    </row>
    <row r="443" spans="1:6" ht="15" customHeight="1">
      <c r="A443" s="33">
        <v>3606000537316</v>
      </c>
      <c r="B443" s="61" t="s">
        <v>612</v>
      </c>
      <c r="C443" s="27">
        <v>1</v>
      </c>
      <c r="D443" s="19">
        <v>24.99</v>
      </c>
      <c r="E443" s="85"/>
      <c r="F443" s="133"/>
    </row>
    <row r="444" spans="1:6" ht="15" customHeight="1">
      <c r="A444" s="206" t="s">
        <v>36</v>
      </c>
      <c r="B444" s="206"/>
      <c r="C444" s="206"/>
      <c r="D444" s="206"/>
      <c r="E444" s="206"/>
      <c r="F444" s="133"/>
    </row>
    <row r="445" spans="1:6" ht="15" customHeight="1">
      <c r="A445" s="2">
        <v>3666057003417</v>
      </c>
      <c r="B445" s="40" t="s">
        <v>884</v>
      </c>
      <c r="C445" s="2">
        <v>143</v>
      </c>
      <c r="D445" s="4">
        <v>46</v>
      </c>
      <c r="E445" s="4">
        <v>16.5</v>
      </c>
      <c r="F445" s="133"/>
    </row>
    <row r="446" spans="1:6" ht="15" customHeight="1">
      <c r="A446" s="2">
        <v>3666057016035</v>
      </c>
      <c r="B446" s="40" t="s">
        <v>885</v>
      </c>
      <c r="C446" s="2">
        <v>130</v>
      </c>
      <c r="D446" s="4">
        <v>65</v>
      </c>
      <c r="E446" s="4">
        <v>23</v>
      </c>
      <c r="F446" s="133"/>
    </row>
    <row r="447" spans="1:6" ht="15" customHeight="1">
      <c r="A447" s="2">
        <v>3380810378771</v>
      </c>
      <c r="B447" s="40" t="s">
        <v>886</v>
      </c>
      <c r="C447" s="6">
        <v>1504</v>
      </c>
      <c r="D447" s="4">
        <v>34</v>
      </c>
      <c r="E447" s="4">
        <v>14</v>
      </c>
      <c r="F447" s="133"/>
    </row>
    <row r="448" spans="1:6" ht="15" customHeight="1">
      <c r="A448" s="2">
        <v>3380810303018</v>
      </c>
      <c r="B448" s="65" t="s">
        <v>913</v>
      </c>
      <c r="C448" s="6">
        <v>1177</v>
      </c>
      <c r="D448" s="4">
        <v>140</v>
      </c>
      <c r="E448" s="4">
        <v>47</v>
      </c>
      <c r="F448" s="133"/>
    </row>
    <row r="449" spans="1:6" ht="15" customHeight="1">
      <c r="A449" s="2">
        <v>3380810427332</v>
      </c>
      <c r="B449" s="65" t="s">
        <v>914</v>
      </c>
      <c r="C449" s="2">
        <v>23</v>
      </c>
      <c r="D449" s="4">
        <v>32</v>
      </c>
      <c r="E449" s="4">
        <v>14</v>
      </c>
      <c r="F449" s="133"/>
    </row>
    <row r="450" spans="1:6" ht="15" customHeight="1">
      <c r="A450" s="2">
        <v>3666057228582</v>
      </c>
      <c r="B450" s="65" t="s">
        <v>915</v>
      </c>
      <c r="C450" s="2">
        <v>123</v>
      </c>
      <c r="D450" s="4">
        <v>39</v>
      </c>
      <c r="E450" s="4">
        <v>17</v>
      </c>
      <c r="F450" s="133"/>
    </row>
    <row r="451" spans="1:6" ht="15" customHeight="1">
      <c r="A451" s="2">
        <v>3380810378788</v>
      </c>
      <c r="B451" s="65" t="s">
        <v>915</v>
      </c>
      <c r="C451" s="2">
        <v>495</v>
      </c>
      <c r="D451" s="4">
        <v>39</v>
      </c>
      <c r="E451" s="4">
        <v>17</v>
      </c>
    </row>
    <row r="452" spans="1:6" ht="15" customHeight="1">
      <c r="A452" s="206" t="s">
        <v>37</v>
      </c>
      <c r="B452" s="206"/>
      <c r="C452" s="206"/>
      <c r="D452" s="206"/>
      <c r="E452" s="206"/>
    </row>
    <row r="453" spans="1:6" ht="15" customHeight="1">
      <c r="A453" s="2">
        <v>3605971919206</v>
      </c>
      <c r="B453" s="3" t="s">
        <v>38</v>
      </c>
      <c r="C453" s="16">
        <v>377</v>
      </c>
      <c r="D453" s="4">
        <v>109</v>
      </c>
      <c r="E453" s="5">
        <v>65</v>
      </c>
    </row>
    <row r="454" spans="1:6" ht="15" customHeight="1">
      <c r="A454" s="2">
        <v>3605970552473</v>
      </c>
      <c r="B454" s="88" t="s">
        <v>39</v>
      </c>
      <c r="C454" s="2">
        <v>108</v>
      </c>
      <c r="D454" s="95">
        <v>44</v>
      </c>
      <c r="E454" s="1">
        <v>22</v>
      </c>
    </row>
    <row r="455" spans="1:6" ht="15" customHeight="1">
      <c r="A455" s="14">
        <v>3605970552279</v>
      </c>
      <c r="B455" s="3" t="s">
        <v>40</v>
      </c>
      <c r="C455" s="14">
        <v>89</v>
      </c>
      <c r="D455" s="95">
        <v>27</v>
      </c>
      <c r="E455" s="1">
        <v>16.5</v>
      </c>
    </row>
    <row r="456" spans="1:6" ht="15" customHeight="1">
      <c r="A456" s="206" t="s">
        <v>496</v>
      </c>
      <c r="B456" s="206"/>
      <c r="C456" s="206"/>
      <c r="D456" s="206"/>
      <c r="E456" s="206"/>
    </row>
    <row r="457" spans="1:6" ht="15" customHeight="1">
      <c r="A457" s="2">
        <v>20714851125</v>
      </c>
      <c r="B457" s="40" t="s">
        <v>681</v>
      </c>
      <c r="C457" s="6">
        <v>1440</v>
      </c>
      <c r="D457" s="4">
        <v>51</v>
      </c>
      <c r="E457" s="71">
        <v>26</v>
      </c>
    </row>
    <row r="458" spans="1:6" ht="15" customHeight="1">
      <c r="A458" s="143">
        <v>20714281113</v>
      </c>
      <c r="B458" s="40" t="s">
        <v>956</v>
      </c>
      <c r="C458" s="2">
        <v>330</v>
      </c>
      <c r="D458" s="4">
        <v>22</v>
      </c>
      <c r="E458" s="4">
        <v>13</v>
      </c>
    </row>
    <row r="459" spans="1:6" ht="15" customHeight="1">
      <c r="A459" s="143">
        <v>20714462710</v>
      </c>
      <c r="B459" s="40" t="s">
        <v>957</v>
      </c>
      <c r="C459" s="2">
        <v>86</v>
      </c>
      <c r="D459" s="4">
        <v>37</v>
      </c>
      <c r="E459" s="4">
        <v>21</v>
      </c>
    </row>
    <row r="460" spans="1:6" ht="15" customHeight="1">
      <c r="A460" s="2">
        <v>20714598938</v>
      </c>
      <c r="B460" s="40" t="s">
        <v>958</v>
      </c>
      <c r="C460" s="2">
        <v>134</v>
      </c>
      <c r="D460" s="4">
        <v>17</v>
      </c>
      <c r="E460" s="4">
        <v>10</v>
      </c>
    </row>
    <row r="461" spans="1:6" ht="15" customHeight="1">
      <c r="A461" s="157">
        <v>20714939472</v>
      </c>
      <c r="B461" s="40" t="s">
        <v>959</v>
      </c>
      <c r="C461" s="2">
        <v>84</v>
      </c>
      <c r="D461" s="4">
        <v>34</v>
      </c>
      <c r="E461" s="4">
        <v>17</v>
      </c>
    </row>
    <row r="462" spans="1:6" ht="15" customHeight="1">
      <c r="A462" s="2">
        <v>1923330049511</v>
      </c>
      <c r="B462" s="40" t="s">
        <v>960</v>
      </c>
      <c r="C462" s="2">
        <v>62</v>
      </c>
      <c r="D462" s="4">
        <v>49</v>
      </c>
      <c r="E462" s="4">
        <v>23.5</v>
      </c>
    </row>
    <row r="463" spans="1:6" ht="15" customHeight="1">
      <c r="A463" s="2">
        <v>20714222864</v>
      </c>
      <c r="B463" s="40" t="s">
        <v>961</v>
      </c>
      <c r="C463" s="2">
        <v>72</v>
      </c>
      <c r="D463" s="4">
        <v>17</v>
      </c>
      <c r="E463" s="4">
        <v>9.25</v>
      </c>
    </row>
    <row r="464" spans="1:6" ht="15" customHeight="1">
      <c r="A464" s="2">
        <v>20714669508</v>
      </c>
      <c r="B464" s="40" t="s">
        <v>962</v>
      </c>
      <c r="C464" s="2">
        <v>37</v>
      </c>
      <c r="D464" s="4">
        <v>49</v>
      </c>
      <c r="E464" s="4">
        <v>24</v>
      </c>
    </row>
    <row r="465" spans="1:5" ht="15" customHeight="1">
      <c r="A465" s="2">
        <v>20714984236</v>
      </c>
      <c r="B465" s="40" t="s">
        <v>963</v>
      </c>
      <c r="C465" s="2">
        <v>6</v>
      </c>
      <c r="D465" s="4">
        <v>42</v>
      </c>
      <c r="E465" s="4">
        <v>22</v>
      </c>
    </row>
    <row r="466" spans="1:5" ht="15" customHeight="1">
      <c r="A466" s="2">
        <v>20714682514</v>
      </c>
      <c r="B466" s="40" t="s">
        <v>964</v>
      </c>
      <c r="C466" s="2">
        <v>24</v>
      </c>
      <c r="D466" s="4">
        <v>76</v>
      </c>
      <c r="E466" s="4">
        <v>32.5</v>
      </c>
    </row>
    <row r="467" spans="1:5" ht="15" customHeight="1">
      <c r="A467" s="206" t="s">
        <v>49</v>
      </c>
      <c r="B467" s="206"/>
      <c r="C467" s="206"/>
      <c r="D467" s="206"/>
      <c r="E467" s="206"/>
    </row>
    <row r="468" spans="1:5" ht="15" customHeight="1">
      <c r="A468" s="87">
        <v>756677588173</v>
      </c>
      <c r="B468" s="26" t="s">
        <v>48</v>
      </c>
      <c r="C468" s="29">
        <v>119</v>
      </c>
      <c r="D468" s="30">
        <v>25</v>
      </c>
      <c r="E468" s="30">
        <v>13</v>
      </c>
    </row>
    <row r="469" spans="1:5" ht="15" customHeight="1">
      <c r="A469" s="219" t="s">
        <v>218</v>
      </c>
      <c r="B469" s="219"/>
      <c r="C469" s="219"/>
      <c r="D469" s="219"/>
      <c r="E469" s="219"/>
    </row>
    <row r="470" spans="1:5" ht="15" customHeight="1">
      <c r="A470" s="160" t="s">
        <v>916</v>
      </c>
      <c r="B470" s="65" t="s">
        <v>917</v>
      </c>
      <c r="C470" s="82">
        <v>441</v>
      </c>
      <c r="D470" s="8">
        <v>42</v>
      </c>
      <c r="E470" s="4">
        <v>16.5</v>
      </c>
    </row>
    <row r="471" spans="1:5" ht="15" customHeight="1">
      <c r="A471" s="160" t="s">
        <v>918</v>
      </c>
      <c r="B471" s="65" t="s">
        <v>919</v>
      </c>
      <c r="C471" s="82">
        <v>172</v>
      </c>
      <c r="D471" s="8">
        <v>69</v>
      </c>
      <c r="E471" s="4">
        <v>25</v>
      </c>
    </row>
    <row r="472" spans="1:5" ht="15" customHeight="1">
      <c r="A472" s="160" t="s">
        <v>920</v>
      </c>
      <c r="B472" s="65" t="s">
        <v>921</v>
      </c>
      <c r="C472" s="82">
        <v>1506</v>
      </c>
      <c r="D472" s="8">
        <v>78</v>
      </c>
      <c r="E472" s="4">
        <v>30.5</v>
      </c>
    </row>
    <row r="473" spans="1:5" ht="15" customHeight="1">
      <c r="A473" s="2">
        <v>641628002672</v>
      </c>
      <c r="B473" s="65" t="s">
        <v>922</v>
      </c>
      <c r="C473" s="82">
        <v>1128</v>
      </c>
      <c r="D473" s="8">
        <v>145</v>
      </c>
      <c r="E473" s="4">
        <v>53</v>
      </c>
    </row>
    <row r="474" spans="1:5" ht="15" customHeight="1">
      <c r="A474" s="2">
        <v>641628501946</v>
      </c>
      <c r="B474" s="65" t="s">
        <v>923</v>
      </c>
      <c r="C474" s="82">
        <v>1226</v>
      </c>
      <c r="D474" s="8">
        <v>145</v>
      </c>
      <c r="E474" s="4">
        <v>53</v>
      </c>
    </row>
    <row r="475" spans="1:5" ht="15" customHeight="1">
      <c r="A475" s="160" t="s">
        <v>924</v>
      </c>
      <c r="B475" s="65" t="s">
        <v>925</v>
      </c>
      <c r="C475" s="82">
        <v>156</v>
      </c>
      <c r="D475" s="8">
        <v>70</v>
      </c>
      <c r="E475" s="4">
        <v>28</v>
      </c>
    </row>
    <row r="476" spans="1:5" ht="15" customHeight="1">
      <c r="A476" s="160" t="s">
        <v>926</v>
      </c>
      <c r="B476" s="65" t="s">
        <v>927</v>
      </c>
      <c r="C476" s="82">
        <v>852</v>
      </c>
      <c r="D476" s="8">
        <v>92</v>
      </c>
      <c r="E476" s="4">
        <v>33</v>
      </c>
    </row>
    <row r="477" spans="1:5" ht="15" customHeight="1">
      <c r="A477" s="160" t="s">
        <v>928</v>
      </c>
      <c r="B477" s="65" t="s">
        <v>929</v>
      </c>
      <c r="C477" s="82">
        <v>1400</v>
      </c>
      <c r="D477" s="8">
        <v>155</v>
      </c>
      <c r="E477" s="4">
        <v>58</v>
      </c>
    </row>
    <row r="478" spans="1:5" ht="15" customHeight="1">
      <c r="A478" s="160" t="s">
        <v>930</v>
      </c>
      <c r="B478" s="65" t="s">
        <v>931</v>
      </c>
      <c r="C478" s="82">
        <v>507</v>
      </c>
      <c r="D478" s="8">
        <v>85</v>
      </c>
      <c r="E478" s="4">
        <v>32.5</v>
      </c>
    </row>
    <row r="479" spans="1:5" ht="15" customHeight="1">
      <c r="A479" s="160" t="s">
        <v>932</v>
      </c>
      <c r="B479" s="65" t="s">
        <v>933</v>
      </c>
      <c r="C479" s="82">
        <v>935</v>
      </c>
      <c r="D479" s="8">
        <v>60</v>
      </c>
      <c r="E479" s="4">
        <v>23.5</v>
      </c>
    </row>
    <row r="480" spans="1:5" ht="15" customHeight="1">
      <c r="A480" s="160" t="s">
        <v>934</v>
      </c>
      <c r="B480" s="65" t="s">
        <v>935</v>
      </c>
      <c r="C480" s="82">
        <v>136</v>
      </c>
      <c r="D480" s="8">
        <v>145</v>
      </c>
      <c r="E480" s="4">
        <v>52</v>
      </c>
    </row>
    <row r="481" spans="1:5" ht="15" customHeight="1">
      <c r="A481" s="160" t="s">
        <v>936</v>
      </c>
      <c r="B481" s="65" t="s">
        <v>937</v>
      </c>
      <c r="C481" s="82">
        <v>856</v>
      </c>
      <c r="D481" s="8">
        <v>95</v>
      </c>
      <c r="E481" s="4">
        <v>34.5</v>
      </c>
    </row>
    <row r="482" spans="1:5" ht="15" customHeight="1">
      <c r="A482" s="160" t="s">
        <v>938</v>
      </c>
      <c r="B482" s="65" t="s">
        <v>939</v>
      </c>
      <c r="C482" s="82">
        <v>1028</v>
      </c>
      <c r="D482" s="8">
        <v>95</v>
      </c>
      <c r="E482" s="4">
        <v>34.5</v>
      </c>
    </row>
    <row r="483" spans="1:5" ht="15" customHeight="1">
      <c r="A483" s="2">
        <v>641628401444</v>
      </c>
      <c r="B483" s="65" t="s">
        <v>940</v>
      </c>
      <c r="C483" s="82">
        <v>1317</v>
      </c>
      <c r="D483" s="8">
        <v>175</v>
      </c>
      <c r="E483" s="4">
        <v>63</v>
      </c>
    </row>
    <row r="484" spans="1:5" ht="15" customHeight="1">
      <c r="A484" s="160" t="s">
        <v>941</v>
      </c>
      <c r="B484" s="65" t="s">
        <v>942</v>
      </c>
      <c r="C484" s="82">
        <v>1893</v>
      </c>
      <c r="D484" s="8">
        <v>105</v>
      </c>
      <c r="E484" s="4">
        <v>38</v>
      </c>
    </row>
    <row r="485" spans="1:5" ht="15" customHeight="1">
      <c r="A485" s="2">
        <v>641628602308</v>
      </c>
      <c r="B485" s="65" t="s">
        <v>943</v>
      </c>
      <c r="C485" s="82">
        <v>282</v>
      </c>
      <c r="D485" s="8">
        <v>145</v>
      </c>
      <c r="E485" s="4">
        <v>52</v>
      </c>
    </row>
    <row r="486" spans="1:5" ht="15" customHeight="1">
      <c r="A486" s="160" t="s">
        <v>944</v>
      </c>
      <c r="B486" s="65" t="s">
        <v>945</v>
      </c>
      <c r="C486" s="82">
        <v>420</v>
      </c>
      <c r="D486" s="8">
        <v>140</v>
      </c>
      <c r="E486" s="4">
        <v>53</v>
      </c>
    </row>
    <row r="487" spans="1:5" ht="15" customHeight="1">
      <c r="A487" s="160" t="s">
        <v>946</v>
      </c>
      <c r="B487" s="65" t="s">
        <v>947</v>
      </c>
      <c r="C487" s="82">
        <v>710</v>
      </c>
      <c r="D487" s="8">
        <v>65</v>
      </c>
      <c r="E487" s="4">
        <v>26</v>
      </c>
    </row>
    <row r="488" spans="1:5" ht="15" customHeight="1">
      <c r="A488" s="160" t="s">
        <v>948</v>
      </c>
      <c r="B488" s="65" t="s">
        <v>949</v>
      </c>
      <c r="C488" s="82">
        <v>775</v>
      </c>
      <c r="D488" s="8">
        <v>115</v>
      </c>
      <c r="E488" s="4">
        <v>44.5</v>
      </c>
    </row>
    <row r="489" spans="1:5" ht="15" customHeight="1">
      <c r="A489" s="2">
        <v>641628601240</v>
      </c>
      <c r="B489" s="65" t="s">
        <v>950</v>
      </c>
      <c r="C489" s="82">
        <v>694</v>
      </c>
      <c r="D489" s="8">
        <v>62</v>
      </c>
      <c r="E489" s="4">
        <v>24</v>
      </c>
    </row>
    <row r="490" spans="1:5" ht="15" customHeight="1">
      <c r="A490" s="2">
        <v>641628401314</v>
      </c>
      <c r="B490" s="65" t="s">
        <v>951</v>
      </c>
      <c r="C490" s="82">
        <v>1662</v>
      </c>
      <c r="D490" s="8">
        <v>62</v>
      </c>
      <c r="E490" s="4">
        <v>24</v>
      </c>
    </row>
    <row r="491" spans="1:5" ht="15" customHeight="1">
      <c r="A491" s="63">
        <v>641628393640</v>
      </c>
      <c r="B491" s="64" t="s">
        <v>717</v>
      </c>
      <c r="C491" s="63">
        <v>0</v>
      </c>
      <c r="D491" s="150"/>
      <c r="E491" s="150">
        <v>65</v>
      </c>
    </row>
    <row r="492" spans="1:5" ht="15" customHeight="1">
      <c r="A492" s="207" t="s">
        <v>1024</v>
      </c>
      <c r="B492" s="207"/>
      <c r="C492" s="207"/>
      <c r="D492" s="207"/>
      <c r="E492" s="207"/>
    </row>
    <row r="493" spans="1:5" ht="15" customHeight="1">
      <c r="A493" s="166">
        <v>390205022892</v>
      </c>
      <c r="B493" s="165" t="s">
        <v>1023</v>
      </c>
      <c r="C493" s="164">
        <v>360</v>
      </c>
      <c r="D493" s="12">
        <v>41</v>
      </c>
      <c r="E493" s="12">
        <v>27</v>
      </c>
    </row>
    <row r="494" spans="1:5" ht="15" customHeight="1">
      <c r="A494" s="166">
        <v>390205025008</v>
      </c>
      <c r="B494" s="165" t="s">
        <v>1022</v>
      </c>
      <c r="C494" s="164">
        <v>210</v>
      </c>
      <c r="D494" s="12">
        <v>45</v>
      </c>
      <c r="E494" s="12">
        <v>28</v>
      </c>
    </row>
    <row r="495" spans="1:5" ht="15" customHeight="1">
      <c r="A495" s="166">
        <v>390205025206</v>
      </c>
      <c r="B495" s="165" t="s">
        <v>1021</v>
      </c>
      <c r="C495" s="164">
        <v>210</v>
      </c>
      <c r="D495" s="12">
        <v>47</v>
      </c>
      <c r="E495" s="12">
        <v>28</v>
      </c>
    </row>
    <row r="496" spans="1:5" ht="15" customHeight="1">
      <c r="A496" s="206" t="s">
        <v>56</v>
      </c>
      <c r="B496" s="206"/>
      <c r="C496" s="206"/>
      <c r="D496" s="206"/>
      <c r="E496" s="206"/>
    </row>
    <row r="497" spans="1:5" ht="15" customHeight="1">
      <c r="A497" s="2">
        <v>887167142534</v>
      </c>
      <c r="B497" s="40" t="s">
        <v>977</v>
      </c>
      <c r="C497" s="6">
        <v>1054</v>
      </c>
      <c r="D497" s="4">
        <v>52</v>
      </c>
      <c r="E497" s="4">
        <v>28</v>
      </c>
    </row>
    <row r="498" spans="1:5" ht="15" customHeight="1">
      <c r="A498" s="2">
        <v>887167610620</v>
      </c>
      <c r="B498" s="40" t="s">
        <v>978</v>
      </c>
      <c r="C498" s="6">
        <v>1327</v>
      </c>
      <c r="D498" s="4">
        <v>48</v>
      </c>
      <c r="E498" s="4">
        <v>26</v>
      </c>
    </row>
    <row r="499" spans="1:5" ht="15" customHeight="1">
      <c r="A499" s="2">
        <v>887167558496</v>
      </c>
      <c r="B499" s="40" t="s">
        <v>979</v>
      </c>
      <c r="C499" s="2">
        <v>22</v>
      </c>
      <c r="D499" s="4">
        <v>135</v>
      </c>
      <c r="E499" s="4">
        <v>65</v>
      </c>
    </row>
    <row r="500" spans="1:5" ht="15" customHeight="1">
      <c r="A500" s="2">
        <v>27131987857</v>
      </c>
      <c r="B500" s="40" t="s">
        <v>980</v>
      </c>
      <c r="C500" s="2">
        <v>578</v>
      </c>
      <c r="D500" s="4">
        <v>32</v>
      </c>
      <c r="E500" s="4">
        <v>18.5</v>
      </c>
    </row>
    <row r="501" spans="1:5" ht="15" customHeight="1">
      <c r="A501" s="2">
        <v>887167533011</v>
      </c>
      <c r="B501" s="40" t="s">
        <v>981</v>
      </c>
      <c r="C501" s="2">
        <v>226</v>
      </c>
      <c r="D501" s="4">
        <v>210</v>
      </c>
      <c r="E501" s="4">
        <v>105</v>
      </c>
    </row>
    <row r="502" spans="1:5" ht="15" customHeight="1">
      <c r="A502" s="2">
        <v>887167368668</v>
      </c>
      <c r="B502" s="40" t="s">
        <v>982</v>
      </c>
      <c r="C502" s="2">
        <v>84</v>
      </c>
      <c r="D502" s="4">
        <v>80</v>
      </c>
      <c r="E502" s="4">
        <v>42</v>
      </c>
    </row>
    <row r="503" spans="1:5" ht="15" customHeight="1">
      <c r="A503" s="204" t="s">
        <v>58</v>
      </c>
      <c r="B503" s="204"/>
      <c r="C503" s="204"/>
      <c r="D503" s="204"/>
      <c r="E503" s="204"/>
    </row>
    <row r="504" spans="1:5" ht="15" customHeight="1">
      <c r="A504" s="87"/>
      <c r="B504" s="88" t="s">
        <v>57</v>
      </c>
      <c r="C504" s="89">
        <v>277</v>
      </c>
      <c r="D504" s="1"/>
      <c r="E504" s="1">
        <v>3.5</v>
      </c>
    </row>
    <row r="505" spans="1:5" ht="15" customHeight="1">
      <c r="A505" s="203" t="s">
        <v>484</v>
      </c>
      <c r="B505" s="203"/>
      <c r="C505" s="203"/>
      <c r="D505" s="203"/>
      <c r="E505" s="203"/>
    </row>
    <row r="506" spans="1:5" ht="15" customHeight="1">
      <c r="A506" s="2">
        <v>818832021380</v>
      </c>
      <c r="B506" s="40" t="s">
        <v>501</v>
      </c>
      <c r="C506" s="6">
        <v>860</v>
      </c>
      <c r="D506" s="4">
        <v>65</v>
      </c>
      <c r="E506" s="4">
        <v>26</v>
      </c>
    </row>
    <row r="507" spans="1:5" ht="15" customHeight="1">
      <c r="A507" s="2">
        <v>818832022523</v>
      </c>
      <c r="B507" s="40" t="s">
        <v>682</v>
      </c>
      <c r="C507" s="6">
        <v>2612</v>
      </c>
      <c r="D507" s="4"/>
      <c r="E507" s="71">
        <v>8</v>
      </c>
    </row>
    <row r="508" spans="1:5" ht="15" customHeight="1">
      <c r="A508" s="204" t="s">
        <v>518</v>
      </c>
      <c r="B508" s="204"/>
      <c r="C508" s="204"/>
      <c r="D508" s="204"/>
      <c r="E508" s="204"/>
    </row>
    <row r="509" spans="1:5" ht="15" customHeight="1">
      <c r="A509" s="82">
        <v>840026661997</v>
      </c>
      <c r="B509" s="83" t="s">
        <v>665</v>
      </c>
      <c r="C509" s="84">
        <v>1</v>
      </c>
      <c r="D509" s="85">
        <v>38</v>
      </c>
      <c r="E509" s="12"/>
    </row>
    <row r="510" spans="1:5" ht="15" customHeight="1">
      <c r="A510" s="222" t="s">
        <v>59</v>
      </c>
      <c r="B510" s="222"/>
      <c r="C510" s="222"/>
      <c r="D510" s="222"/>
      <c r="E510" s="222"/>
    </row>
    <row r="511" spans="1:5" ht="15" customHeight="1">
      <c r="A511" s="87">
        <v>3540550009513</v>
      </c>
      <c r="B511" s="88" t="s">
        <v>60</v>
      </c>
      <c r="C511" s="89">
        <v>204</v>
      </c>
      <c r="D511" s="1">
        <v>59</v>
      </c>
      <c r="E511" s="1">
        <v>11.5</v>
      </c>
    </row>
    <row r="512" spans="1:5" ht="15" customHeight="1">
      <c r="A512" s="199" t="s">
        <v>451</v>
      </c>
      <c r="B512" s="199"/>
      <c r="C512" s="199"/>
      <c r="D512" s="199"/>
      <c r="E512" s="199"/>
    </row>
    <row r="513" spans="1:8" ht="15" customHeight="1">
      <c r="A513" s="2">
        <v>3600542513241</v>
      </c>
      <c r="B513" s="40" t="s">
        <v>533</v>
      </c>
      <c r="C513" s="6">
        <v>4800</v>
      </c>
      <c r="D513" s="4"/>
      <c r="E513" s="4">
        <v>6.5</v>
      </c>
    </row>
    <row r="514" spans="1:8" ht="15" customHeight="1">
      <c r="A514" s="2">
        <v>3600542537933</v>
      </c>
      <c r="B514" s="40" t="s">
        <v>534</v>
      </c>
      <c r="C514" s="6">
        <v>4800</v>
      </c>
      <c r="D514" s="4"/>
      <c r="E514" s="4">
        <v>7.5</v>
      </c>
    </row>
    <row r="515" spans="1:8" ht="15" customHeight="1">
      <c r="A515" s="2">
        <v>3600542500449</v>
      </c>
      <c r="B515" s="40" t="s">
        <v>535</v>
      </c>
      <c r="C515" s="6">
        <v>4800</v>
      </c>
      <c r="D515" s="4"/>
      <c r="E515" s="4">
        <v>7.5</v>
      </c>
      <c r="F515" s="134" t="s">
        <v>835</v>
      </c>
    </row>
    <row r="516" spans="1:8" ht="15" customHeight="1">
      <c r="A516" s="2">
        <v>8994993018284</v>
      </c>
      <c r="B516" s="40" t="s">
        <v>683</v>
      </c>
      <c r="C516" s="6">
        <v>4800</v>
      </c>
      <c r="D516" s="4"/>
      <c r="E516" s="71">
        <v>4</v>
      </c>
      <c r="F516" s="134" t="s">
        <v>836</v>
      </c>
    </row>
    <row r="517" spans="1:8" ht="15" customHeight="1">
      <c r="A517" s="2">
        <v>8994993025749</v>
      </c>
      <c r="B517" s="40" t="s">
        <v>684</v>
      </c>
      <c r="C517" s="6">
        <v>4800</v>
      </c>
      <c r="D517" s="4"/>
      <c r="E517" s="71">
        <v>4.25</v>
      </c>
      <c r="F517" s="135" t="s">
        <v>837</v>
      </c>
    </row>
    <row r="518" spans="1:8" ht="15" customHeight="1">
      <c r="A518" s="2">
        <v>8994993018024</v>
      </c>
      <c r="B518" s="40" t="s">
        <v>685</v>
      </c>
      <c r="C518" s="6">
        <v>4800</v>
      </c>
      <c r="D518" s="4"/>
      <c r="E518" s="71">
        <v>4.25</v>
      </c>
      <c r="F518" s="134" t="s">
        <v>839</v>
      </c>
    </row>
    <row r="519" spans="1:8" ht="15" customHeight="1">
      <c r="A519" s="2">
        <v>8994993025183</v>
      </c>
      <c r="B519" s="40" t="s">
        <v>687</v>
      </c>
      <c r="C519" s="6">
        <v>4800</v>
      </c>
      <c r="D519" s="4"/>
      <c r="E519" s="71">
        <v>4.5</v>
      </c>
      <c r="F519" s="134" t="s">
        <v>840</v>
      </c>
    </row>
    <row r="520" spans="1:8" s="32" customFormat="1" ht="15" customHeight="1">
      <c r="A520" s="2">
        <v>8994993025107</v>
      </c>
      <c r="B520" s="40" t="s">
        <v>688</v>
      </c>
      <c r="C520" s="6">
        <v>4800</v>
      </c>
      <c r="D520" s="4"/>
      <c r="E520" s="71">
        <v>5.5</v>
      </c>
      <c r="F520" s="131"/>
      <c r="G520" s="31"/>
      <c r="H520" s="31"/>
    </row>
    <row r="521" spans="1:8" s="32" customFormat="1" ht="15" customHeight="1">
      <c r="A521" s="199" t="s">
        <v>70</v>
      </c>
      <c r="B521" s="199"/>
      <c r="C521" s="199"/>
      <c r="D521" s="199"/>
      <c r="E521" s="199"/>
      <c r="F521" s="131"/>
      <c r="G521" s="31"/>
      <c r="H521" s="31"/>
    </row>
    <row r="522" spans="1:8" s="32" customFormat="1" ht="15" customHeight="1">
      <c r="A522" s="2">
        <v>816250020206</v>
      </c>
      <c r="B522" s="3" t="s">
        <v>71</v>
      </c>
      <c r="C522" s="2">
        <v>671</v>
      </c>
      <c r="D522" s="4">
        <v>49</v>
      </c>
      <c r="E522" s="5">
        <v>19.5</v>
      </c>
      <c r="F522" s="131"/>
      <c r="G522" s="31"/>
      <c r="H522" s="31"/>
    </row>
    <row r="523" spans="1:8" s="32" customFormat="1" ht="15" customHeight="1">
      <c r="A523" s="199" t="s">
        <v>72</v>
      </c>
      <c r="B523" s="199"/>
      <c r="C523" s="199"/>
      <c r="D523" s="199"/>
      <c r="E523" s="199"/>
      <c r="F523" s="131"/>
      <c r="G523" s="31"/>
      <c r="H523" s="31"/>
    </row>
    <row r="524" spans="1:8" s="32" customFormat="1" ht="15" customHeight="1">
      <c r="A524" s="2">
        <v>866807000243</v>
      </c>
      <c r="B524" s="3" t="s">
        <v>73</v>
      </c>
      <c r="C524" s="2">
        <v>93</v>
      </c>
      <c r="D524" s="1">
        <v>49</v>
      </c>
      <c r="E524" s="1">
        <v>16</v>
      </c>
      <c r="F524" s="131"/>
      <c r="G524" s="31"/>
      <c r="H524" s="31"/>
    </row>
    <row r="525" spans="1:8" s="32" customFormat="1" ht="15" customHeight="1">
      <c r="A525" s="199" t="s">
        <v>1035</v>
      </c>
      <c r="B525" s="199"/>
      <c r="C525" s="199"/>
      <c r="D525" s="199"/>
      <c r="E525" s="199"/>
      <c r="F525" s="167"/>
      <c r="G525" s="31"/>
      <c r="H525" s="31"/>
    </row>
    <row r="526" spans="1:8" s="32" customFormat="1" ht="15" customHeight="1">
      <c r="A526" s="2"/>
      <c r="B526" s="90" t="s">
        <v>1036</v>
      </c>
      <c r="C526" s="84">
        <v>611</v>
      </c>
      <c r="D526" s="85">
        <v>50</v>
      </c>
      <c r="E526" s="85">
        <v>12</v>
      </c>
      <c r="F526" s="167"/>
      <c r="G526" s="31"/>
      <c r="H526" s="31"/>
    </row>
    <row r="527" spans="1:8" s="32" customFormat="1" ht="15" customHeight="1">
      <c r="A527" s="2">
        <v>9340800012898</v>
      </c>
      <c r="B527" s="40" t="s">
        <v>1095</v>
      </c>
      <c r="C527" s="7">
        <v>254</v>
      </c>
      <c r="D527" s="8">
        <v>55</v>
      </c>
      <c r="E527" s="85">
        <v>16</v>
      </c>
      <c r="F527" s="167"/>
      <c r="G527" s="31"/>
      <c r="H527" s="31"/>
    </row>
    <row r="528" spans="1:8" s="32" customFormat="1" ht="15" customHeight="1">
      <c r="A528" s="2">
        <v>9340800010993</v>
      </c>
      <c r="B528" s="40" t="s">
        <v>1096</v>
      </c>
      <c r="C528" s="7">
        <v>204</v>
      </c>
      <c r="D528" s="8">
        <v>30</v>
      </c>
      <c r="E528" s="85">
        <v>9.25</v>
      </c>
      <c r="F528" s="167"/>
      <c r="G528" s="31"/>
      <c r="H528" s="31"/>
    </row>
    <row r="529" spans="1:5" ht="15" customHeight="1">
      <c r="A529" s="2">
        <v>9340800010313</v>
      </c>
      <c r="B529" s="40" t="s">
        <v>1097</v>
      </c>
      <c r="C529" s="7">
        <v>206</v>
      </c>
      <c r="D529" s="8">
        <v>38</v>
      </c>
      <c r="E529" s="85">
        <v>11</v>
      </c>
    </row>
    <row r="530" spans="1:5" ht="15" customHeight="1">
      <c r="A530" s="222" t="s">
        <v>76</v>
      </c>
      <c r="B530" s="222"/>
      <c r="C530" s="222"/>
      <c r="D530" s="222"/>
      <c r="E530" s="222"/>
    </row>
    <row r="531" spans="1:5" ht="15" customHeight="1">
      <c r="A531" s="2">
        <v>3614271307958</v>
      </c>
      <c r="B531" s="3" t="s">
        <v>77</v>
      </c>
      <c r="C531" s="6">
        <v>1986</v>
      </c>
      <c r="D531" s="1">
        <v>99</v>
      </c>
      <c r="E531" s="1">
        <v>23</v>
      </c>
    </row>
    <row r="532" spans="1:5" ht="15" customHeight="1">
      <c r="A532" s="199" t="s">
        <v>504</v>
      </c>
      <c r="B532" s="199"/>
      <c r="C532" s="199"/>
      <c r="D532" s="199"/>
      <c r="E532" s="199"/>
    </row>
    <row r="533" spans="1:5" ht="15" customHeight="1">
      <c r="A533" s="82">
        <v>864475000411</v>
      </c>
      <c r="B533" s="83" t="s">
        <v>505</v>
      </c>
      <c r="C533" s="84">
        <v>4306</v>
      </c>
      <c r="D533" s="12">
        <v>21.99</v>
      </c>
      <c r="E533" s="1">
        <v>7.5</v>
      </c>
    </row>
    <row r="534" spans="1:5" ht="15" customHeight="1">
      <c r="A534" s="217" t="s">
        <v>1029</v>
      </c>
      <c r="B534" s="217"/>
      <c r="C534" s="217"/>
      <c r="D534" s="217"/>
      <c r="E534" s="217"/>
    </row>
    <row r="535" spans="1:5" ht="15" customHeight="1">
      <c r="A535" s="82"/>
      <c r="B535" s="90" t="s">
        <v>1028</v>
      </c>
      <c r="C535" s="84">
        <v>1796</v>
      </c>
      <c r="D535" s="85"/>
      <c r="E535" s="85">
        <v>2.5</v>
      </c>
    </row>
    <row r="536" spans="1:5" ht="15" customHeight="1">
      <c r="A536" s="215" t="s">
        <v>988</v>
      </c>
      <c r="B536" s="215"/>
      <c r="C536" s="215"/>
      <c r="D536" s="215"/>
      <c r="E536" s="215"/>
    </row>
    <row r="537" spans="1:5" ht="15" customHeight="1">
      <c r="A537" s="82">
        <v>813920018600</v>
      </c>
      <c r="B537" s="90" t="s">
        <v>989</v>
      </c>
      <c r="C537" s="84">
        <v>4135</v>
      </c>
      <c r="D537" s="85">
        <v>159</v>
      </c>
      <c r="E537" s="183">
        <v>29.5</v>
      </c>
    </row>
    <row r="538" spans="1:5" ht="15" customHeight="1">
      <c r="A538" s="216" t="s">
        <v>94</v>
      </c>
      <c r="B538" s="216"/>
      <c r="C538" s="216"/>
      <c r="D538" s="216"/>
      <c r="E538" s="216"/>
    </row>
    <row r="539" spans="1:5" ht="15" customHeight="1">
      <c r="A539" s="2">
        <v>3605970879815</v>
      </c>
      <c r="B539" s="40" t="s">
        <v>872</v>
      </c>
      <c r="C539" s="188">
        <v>227</v>
      </c>
      <c r="D539" s="168">
        <v>75</v>
      </c>
      <c r="E539" s="168">
        <v>32</v>
      </c>
    </row>
    <row r="540" spans="1:5" ht="15" customHeight="1">
      <c r="A540" s="2">
        <v>3605972842671</v>
      </c>
      <c r="B540" s="40" t="s">
        <v>996</v>
      </c>
      <c r="C540" s="56">
        <f>4606-50</f>
        <v>4556</v>
      </c>
      <c r="D540" s="4">
        <v>40</v>
      </c>
      <c r="E540" s="4">
        <v>17</v>
      </c>
    </row>
    <row r="541" spans="1:5" ht="15" customHeight="1">
      <c r="A541" s="2">
        <v>3700194711702</v>
      </c>
      <c r="B541" s="40" t="s">
        <v>1038</v>
      </c>
      <c r="C541" s="188">
        <v>6</v>
      </c>
      <c r="D541" s="4">
        <v>48</v>
      </c>
      <c r="E541" s="4">
        <v>24</v>
      </c>
    </row>
    <row r="542" spans="1:5" ht="15" customHeight="1">
      <c r="A542" s="199" t="s">
        <v>103</v>
      </c>
      <c r="B542" s="199"/>
      <c r="C542" s="199"/>
      <c r="D542" s="199"/>
      <c r="E542" s="199"/>
    </row>
    <row r="543" spans="1:5" ht="15" customHeight="1">
      <c r="A543" s="2">
        <v>658833005798</v>
      </c>
      <c r="B543" s="3" t="s">
        <v>104</v>
      </c>
      <c r="C543" s="2">
        <v>251</v>
      </c>
      <c r="D543" s="4">
        <v>60</v>
      </c>
      <c r="E543" s="5">
        <v>12</v>
      </c>
    </row>
    <row r="544" spans="1:5" ht="15" customHeight="1">
      <c r="A544" s="199" t="s">
        <v>95</v>
      </c>
      <c r="B544" s="199"/>
      <c r="C544" s="199"/>
      <c r="D544" s="199"/>
      <c r="E544" s="199"/>
    </row>
    <row r="545" spans="1:5" ht="15" customHeight="1">
      <c r="A545" s="82">
        <v>7611773085663</v>
      </c>
      <c r="B545" s="83" t="s">
        <v>102</v>
      </c>
      <c r="C545" s="84">
        <v>2</v>
      </c>
      <c r="D545" s="12">
        <v>445</v>
      </c>
      <c r="E545" s="11">
        <v>233</v>
      </c>
    </row>
    <row r="546" spans="1:5" ht="15" customHeight="1">
      <c r="A546" s="91">
        <v>7611773081559</v>
      </c>
      <c r="B546" s="92" t="s">
        <v>456</v>
      </c>
      <c r="C546" s="84">
        <v>6</v>
      </c>
      <c r="D546" s="12">
        <v>435</v>
      </c>
      <c r="E546" s="11">
        <v>238</v>
      </c>
    </row>
    <row r="547" spans="1:5" ht="15" customHeight="1">
      <c r="A547" s="2">
        <v>7611773085892</v>
      </c>
      <c r="B547" s="94" t="s">
        <v>96</v>
      </c>
      <c r="C547" s="84">
        <v>5</v>
      </c>
      <c r="D547" s="85">
        <v>1495</v>
      </c>
      <c r="E547" s="11">
        <v>837</v>
      </c>
    </row>
    <row r="548" spans="1:5" ht="15" customHeight="1">
      <c r="A548" s="2">
        <v>7611773097871</v>
      </c>
      <c r="B548" s="94" t="s">
        <v>343</v>
      </c>
      <c r="C548" s="84">
        <v>2</v>
      </c>
      <c r="D548" s="85">
        <v>160</v>
      </c>
      <c r="E548" s="11">
        <v>86.6</v>
      </c>
    </row>
    <row r="549" spans="1:5" ht="15" customHeight="1">
      <c r="A549" s="82">
        <v>7611773108553</v>
      </c>
      <c r="B549" s="83" t="s">
        <v>97</v>
      </c>
      <c r="C549" s="84">
        <v>3</v>
      </c>
      <c r="D549" s="85">
        <v>1730</v>
      </c>
      <c r="E549" s="11">
        <v>930</v>
      </c>
    </row>
    <row r="550" spans="1:5" ht="15" customHeight="1">
      <c r="A550" s="2">
        <v>7611773108713</v>
      </c>
      <c r="B550" s="94" t="s">
        <v>99</v>
      </c>
      <c r="C550" s="84">
        <v>3</v>
      </c>
      <c r="D550" s="85">
        <v>1495</v>
      </c>
      <c r="E550" s="11">
        <v>827</v>
      </c>
    </row>
    <row r="551" spans="1:5" ht="15" customHeight="1">
      <c r="A551" s="82">
        <v>7611773113892</v>
      </c>
      <c r="B551" s="83" t="s">
        <v>98</v>
      </c>
      <c r="C551" s="84">
        <v>34</v>
      </c>
      <c r="D551" s="85">
        <v>785</v>
      </c>
      <c r="E551" s="11">
        <v>450</v>
      </c>
    </row>
    <row r="552" spans="1:5" ht="15" customHeight="1">
      <c r="A552" s="2">
        <v>7611773118835</v>
      </c>
      <c r="B552" s="94" t="s">
        <v>100</v>
      </c>
      <c r="C552" s="84">
        <v>2</v>
      </c>
      <c r="D552" s="85">
        <v>970</v>
      </c>
      <c r="E552" s="11">
        <v>525</v>
      </c>
    </row>
    <row r="553" spans="1:5" ht="15" customHeight="1">
      <c r="A553" s="91">
        <v>7611773131650</v>
      </c>
      <c r="B553" s="92" t="s">
        <v>101</v>
      </c>
      <c r="C553" s="84">
        <v>2</v>
      </c>
      <c r="D553" s="85">
        <v>2225</v>
      </c>
      <c r="E553" s="11">
        <v>1068</v>
      </c>
    </row>
    <row r="554" spans="1:5" ht="15" customHeight="1">
      <c r="A554" s="2">
        <v>7611773235211</v>
      </c>
      <c r="B554" s="92" t="s">
        <v>455</v>
      </c>
      <c r="C554" s="84">
        <v>11</v>
      </c>
      <c r="D554" s="12">
        <v>135</v>
      </c>
      <c r="E554" s="12">
        <v>80</v>
      </c>
    </row>
    <row r="555" spans="1:5" ht="15" customHeight="1">
      <c r="A555" s="82">
        <v>7611773272476</v>
      </c>
      <c r="B555" s="92" t="s">
        <v>454</v>
      </c>
      <c r="C555" s="84">
        <v>7</v>
      </c>
      <c r="D555" s="12">
        <v>220</v>
      </c>
      <c r="E555" s="12">
        <v>115</v>
      </c>
    </row>
    <row r="556" spans="1:5" ht="15" customHeight="1">
      <c r="A556" s="82">
        <v>7611773081863</v>
      </c>
      <c r="B556" s="92" t="s">
        <v>457</v>
      </c>
      <c r="C556" s="84">
        <v>1</v>
      </c>
      <c r="D556" s="12"/>
      <c r="E556" s="12"/>
    </row>
    <row r="557" spans="1:5" ht="15" customHeight="1">
      <c r="A557" s="82">
        <v>7611773139779</v>
      </c>
      <c r="B557" s="92" t="s">
        <v>458</v>
      </c>
      <c r="C557" s="84">
        <v>1</v>
      </c>
      <c r="D557" s="12"/>
      <c r="E557" s="12"/>
    </row>
    <row r="558" spans="1:5" ht="15" customHeight="1">
      <c r="A558" s="82">
        <v>7611773060615</v>
      </c>
      <c r="B558" s="92" t="s">
        <v>459</v>
      </c>
      <c r="C558" s="84">
        <v>1</v>
      </c>
      <c r="D558" s="12"/>
      <c r="E558" s="12"/>
    </row>
    <row r="559" spans="1:5" ht="15" customHeight="1">
      <c r="A559" s="206" t="s">
        <v>689</v>
      </c>
      <c r="B559" s="206"/>
      <c r="C559" s="206"/>
      <c r="D559" s="206"/>
      <c r="E559" s="206"/>
    </row>
    <row r="560" spans="1:5" ht="15" customHeight="1">
      <c r="A560" s="2">
        <v>22548426173</v>
      </c>
      <c r="B560" s="40" t="s">
        <v>690</v>
      </c>
      <c r="C560" s="2">
        <v>20</v>
      </c>
      <c r="D560" s="4">
        <v>102</v>
      </c>
      <c r="E560" s="71">
        <v>26</v>
      </c>
    </row>
    <row r="561" spans="1:6" ht="15" customHeight="1">
      <c r="A561" s="2">
        <v>22548429280</v>
      </c>
      <c r="B561" s="40" t="s">
        <v>691</v>
      </c>
      <c r="C561" s="2">
        <v>246</v>
      </c>
      <c r="D561" s="4">
        <v>55</v>
      </c>
      <c r="E561" s="71">
        <v>22</v>
      </c>
    </row>
    <row r="562" spans="1:6" ht="15" customHeight="1">
      <c r="A562" s="143">
        <v>22548428948</v>
      </c>
      <c r="B562" s="40" t="s">
        <v>848</v>
      </c>
      <c r="C562" s="2">
        <v>21</v>
      </c>
      <c r="D562" s="11">
        <v>40</v>
      </c>
      <c r="E562" s="11">
        <v>16</v>
      </c>
    </row>
    <row r="563" spans="1:6" ht="15" customHeight="1">
      <c r="A563" s="219" t="s">
        <v>863</v>
      </c>
      <c r="B563" s="219"/>
      <c r="C563" s="219"/>
      <c r="D563" s="219"/>
      <c r="E563" s="219"/>
    </row>
    <row r="564" spans="1:6" ht="15" customHeight="1">
      <c r="A564" s="13">
        <v>8809685797173</v>
      </c>
      <c r="B564" s="68" t="s">
        <v>864</v>
      </c>
      <c r="C564" s="156">
        <v>4745</v>
      </c>
      <c r="D564" s="8">
        <v>24</v>
      </c>
      <c r="E564" s="8">
        <v>12.5</v>
      </c>
    </row>
    <row r="565" spans="1:6" ht="15" customHeight="1">
      <c r="A565" s="13">
        <v>8809925196353</v>
      </c>
      <c r="B565" s="68" t="s">
        <v>998</v>
      </c>
      <c r="C565" s="7">
        <v>540</v>
      </c>
      <c r="D565" s="8">
        <v>33</v>
      </c>
      <c r="E565" s="8">
        <v>17</v>
      </c>
    </row>
    <row r="566" spans="1:6" ht="15" customHeight="1">
      <c r="A566" s="219" t="s">
        <v>693</v>
      </c>
      <c r="B566" s="219"/>
      <c r="C566" s="219"/>
      <c r="D566" s="219"/>
      <c r="E566" s="219"/>
    </row>
    <row r="567" spans="1:6" ht="15" customHeight="1">
      <c r="A567" s="2">
        <v>3253581721391</v>
      </c>
      <c r="B567" s="40" t="s">
        <v>692</v>
      </c>
      <c r="C567" s="2">
        <v>562</v>
      </c>
      <c r="D567" s="4">
        <v>97</v>
      </c>
      <c r="E567" s="9">
        <v>52</v>
      </c>
    </row>
    <row r="568" spans="1:6" ht="15" customHeight="1">
      <c r="A568" s="219" t="s">
        <v>346</v>
      </c>
      <c r="B568" s="219"/>
      <c r="C568" s="219"/>
      <c r="D568" s="219"/>
      <c r="E568" s="219"/>
    </row>
    <row r="569" spans="1:6" ht="15" customHeight="1">
      <c r="A569" s="2">
        <v>71249104590</v>
      </c>
      <c r="B569" s="40" t="s">
        <v>447</v>
      </c>
      <c r="C569" s="6">
        <v>4800</v>
      </c>
      <c r="D569" s="85">
        <v>18.989999999999998</v>
      </c>
      <c r="E569" s="1">
        <v>7.5</v>
      </c>
    </row>
    <row r="570" spans="1:6" ht="15" customHeight="1">
      <c r="A570" s="2">
        <v>71249104613</v>
      </c>
      <c r="B570" s="40" t="s">
        <v>466</v>
      </c>
      <c r="C570" s="6">
        <v>4800</v>
      </c>
      <c r="D570" s="85">
        <v>18.989999999999998</v>
      </c>
      <c r="E570" s="1">
        <v>7.5</v>
      </c>
    </row>
    <row r="571" spans="1:6" ht="15" customHeight="1">
      <c r="A571" s="2">
        <v>71249104606</v>
      </c>
      <c r="B571" s="40" t="s">
        <v>448</v>
      </c>
      <c r="C571" s="6">
        <v>4800</v>
      </c>
      <c r="D571" s="85">
        <v>18.989999999999998</v>
      </c>
      <c r="E571" s="1">
        <v>7.5</v>
      </c>
    </row>
    <row r="572" spans="1:6" ht="15" customHeight="1">
      <c r="A572" s="2">
        <v>3600523738007</v>
      </c>
      <c r="B572" s="40" t="s">
        <v>521</v>
      </c>
      <c r="C572" s="6">
        <v>4800</v>
      </c>
      <c r="D572" s="4"/>
      <c r="E572" s="4">
        <v>4.5</v>
      </c>
    </row>
    <row r="573" spans="1:6" ht="15" customHeight="1">
      <c r="A573" s="2">
        <v>3600521392621</v>
      </c>
      <c r="B573" s="40" t="s">
        <v>698</v>
      </c>
      <c r="C573" s="6">
        <v>2778</v>
      </c>
      <c r="D573" s="4"/>
      <c r="E573" s="9">
        <v>4</v>
      </c>
    </row>
    <row r="574" spans="1:6" ht="15" customHeight="1">
      <c r="A574" s="2">
        <v>3600524181321</v>
      </c>
      <c r="B574" s="40" t="s">
        <v>699</v>
      </c>
      <c r="C574" s="6">
        <v>2469</v>
      </c>
      <c r="D574" s="4"/>
      <c r="E574" s="9">
        <v>6</v>
      </c>
    </row>
    <row r="575" spans="1:6" ht="15" customHeight="1">
      <c r="A575" s="2">
        <v>3600524075781</v>
      </c>
      <c r="B575" s="40" t="s">
        <v>700</v>
      </c>
      <c r="C575" s="6">
        <v>2958</v>
      </c>
      <c r="D575" s="4"/>
      <c r="E575" s="9">
        <v>6</v>
      </c>
    </row>
    <row r="576" spans="1:6" ht="15" customHeight="1">
      <c r="A576" s="206" t="s">
        <v>1063</v>
      </c>
      <c r="B576" s="206"/>
      <c r="C576" s="206"/>
      <c r="D576" s="206"/>
      <c r="E576" s="206"/>
      <c r="F576" s="173"/>
    </row>
    <row r="577" spans="1:6" ht="15" customHeight="1">
      <c r="A577" s="2">
        <v>767332109251</v>
      </c>
      <c r="B577" s="65" t="s">
        <v>1068</v>
      </c>
      <c r="C577" s="2">
        <v>177</v>
      </c>
      <c r="D577" s="175">
        <v>39</v>
      </c>
      <c r="E577" s="172">
        <v>12.5</v>
      </c>
      <c r="F577" s="173"/>
    </row>
    <row r="578" spans="1:6" ht="15" customHeight="1">
      <c r="A578" s="2">
        <v>767332811185</v>
      </c>
      <c r="B578" s="65" t="s">
        <v>1069</v>
      </c>
      <c r="C578" s="2">
        <v>160</v>
      </c>
      <c r="D578" s="175">
        <v>32</v>
      </c>
      <c r="E578" s="172">
        <v>11.5</v>
      </c>
      <c r="F578" s="173"/>
    </row>
    <row r="579" spans="1:6" ht="15" customHeight="1">
      <c r="A579" s="2">
        <v>767332153018</v>
      </c>
      <c r="B579" s="65" t="s">
        <v>1074</v>
      </c>
      <c r="C579" s="2">
        <v>157</v>
      </c>
      <c r="D579" s="8">
        <v>49</v>
      </c>
      <c r="E579" s="172">
        <v>14.5</v>
      </c>
      <c r="F579" s="173"/>
    </row>
    <row r="580" spans="1:6" ht="15" customHeight="1">
      <c r="A580" s="2">
        <v>767332152608</v>
      </c>
      <c r="B580" s="65" t="s">
        <v>1075</v>
      </c>
      <c r="C580" s="2">
        <v>82</v>
      </c>
      <c r="D580" s="175">
        <v>17</v>
      </c>
      <c r="E580" s="172">
        <v>5.5</v>
      </c>
      <c r="F580" s="173"/>
    </row>
    <row r="581" spans="1:6" ht="15" customHeight="1">
      <c r="A581" s="2">
        <v>767332150222</v>
      </c>
      <c r="B581" s="65" t="s">
        <v>1076</v>
      </c>
      <c r="C581" s="2">
        <v>54</v>
      </c>
      <c r="D581" s="175">
        <v>36</v>
      </c>
      <c r="E581" s="172">
        <v>12.5</v>
      </c>
      <c r="F581" s="173"/>
    </row>
    <row r="582" spans="1:6" ht="15" customHeight="1">
      <c r="A582" s="2">
        <v>767332100319</v>
      </c>
      <c r="B582" s="65" t="s">
        <v>1077</v>
      </c>
      <c r="C582" s="2">
        <v>85</v>
      </c>
      <c r="D582" s="4"/>
      <c r="E582" s="172">
        <v>2.6</v>
      </c>
      <c r="F582" s="173"/>
    </row>
    <row r="583" spans="1:6" ht="15" customHeight="1">
      <c r="A583" s="2">
        <v>767332152691</v>
      </c>
      <c r="B583" s="65" t="s">
        <v>1078</v>
      </c>
      <c r="C583" s="2">
        <v>69</v>
      </c>
      <c r="D583" s="175">
        <v>72</v>
      </c>
      <c r="E583" s="172">
        <v>19.5</v>
      </c>
      <c r="F583" s="173"/>
    </row>
    <row r="584" spans="1:6" ht="15" customHeight="1">
      <c r="A584" s="2">
        <v>767332153377</v>
      </c>
      <c r="B584" s="65" t="s">
        <v>1079</v>
      </c>
      <c r="C584" s="2">
        <v>62</v>
      </c>
      <c r="D584" s="175">
        <v>92</v>
      </c>
      <c r="E584" s="172">
        <v>24.7</v>
      </c>
      <c r="F584" s="173"/>
    </row>
    <row r="585" spans="1:6" ht="15" customHeight="1">
      <c r="A585" s="2">
        <v>767332154244</v>
      </c>
      <c r="B585" s="65" t="s">
        <v>1080</v>
      </c>
      <c r="C585" s="2">
        <v>286</v>
      </c>
      <c r="D585" s="175">
        <v>59</v>
      </c>
      <c r="E585" s="172">
        <v>15.5</v>
      </c>
      <c r="F585" s="173"/>
    </row>
    <row r="586" spans="1:6" ht="15" customHeight="1">
      <c r="A586" s="2">
        <v>767332150246</v>
      </c>
      <c r="B586" s="65" t="s">
        <v>1094</v>
      </c>
      <c r="C586" s="2">
        <v>435</v>
      </c>
      <c r="D586" s="4">
        <v>55</v>
      </c>
      <c r="E586" s="172">
        <v>14.5</v>
      </c>
      <c r="F586" s="173"/>
    </row>
    <row r="587" spans="1:6" ht="15" customHeight="1">
      <c r="A587" s="2">
        <v>767332150154</v>
      </c>
      <c r="B587" s="65" t="s">
        <v>1081</v>
      </c>
      <c r="C587" s="2">
        <v>131</v>
      </c>
      <c r="D587" s="175">
        <v>65</v>
      </c>
      <c r="E587" s="172">
        <v>19</v>
      </c>
      <c r="F587" s="173"/>
    </row>
    <row r="588" spans="1:6" ht="15" customHeight="1">
      <c r="A588" s="2">
        <v>767332101088</v>
      </c>
      <c r="B588" s="65" t="s">
        <v>1082</v>
      </c>
      <c r="C588" s="2">
        <v>94</v>
      </c>
      <c r="D588" s="175"/>
      <c r="E588" s="172">
        <v>3.5</v>
      </c>
      <c r="F588" s="173"/>
    </row>
    <row r="589" spans="1:6" ht="15" customHeight="1">
      <c r="A589" s="2">
        <v>767332154268</v>
      </c>
      <c r="B589" s="65" t="s">
        <v>1083</v>
      </c>
      <c r="C589" s="2">
        <v>457</v>
      </c>
      <c r="D589" s="175">
        <v>93</v>
      </c>
      <c r="E589" s="172">
        <v>23.5</v>
      </c>
      <c r="F589" s="173"/>
    </row>
    <row r="590" spans="1:6" ht="15" customHeight="1">
      <c r="A590" s="2">
        <v>767332603858</v>
      </c>
      <c r="B590" s="65" t="s">
        <v>1084</v>
      </c>
      <c r="C590" s="2">
        <v>297</v>
      </c>
      <c r="D590" s="4"/>
      <c r="E590" s="172">
        <v>3.5</v>
      </c>
      <c r="F590" s="173"/>
    </row>
    <row r="591" spans="1:6" ht="15" customHeight="1">
      <c r="A591" s="2">
        <v>767332603810</v>
      </c>
      <c r="B591" s="65" t="s">
        <v>1085</v>
      </c>
      <c r="C591" s="2">
        <v>133</v>
      </c>
      <c r="D591" s="175">
        <v>89</v>
      </c>
      <c r="E591" s="172">
        <v>22.5</v>
      </c>
      <c r="F591" s="173"/>
    </row>
    <row r="592" spans="1:6" ht="15" customHeight="1">
      <c r="A592" s="2">
        <v>767332100999</v>
      </c>
      <c r="B592" s="65" t="s">
        <v>1086</v>
      </c>
      <c r="C592" s="2">
        <v>335</v>
      </c>
      <c r="D592" s="4"/>
      <c r="E592" s="172">
        <v>2.6</v>
      </c>
      <c r="F592" s="173"/>
    </row>
    <row r="593" spans="1:6" ht="15" customHeight="1">
      <c r="A593" s="2">
        <v>767332702155</v>
      </c>
      <c r="B593" s="65" t="s">
        <v>1087</v>
      </c>
      <c r="C593" s="2">
        <v>214</v>
      </c>
      <c r="D593" s="175">
        <v>86</v>
      </c>
      <c r="E593" s="172">
        <v>24</v>
      </c>
      <c r="F593" s="173"/>
    </row>
    <row r="594" spans="1:6" ht="15" customHeight="1">
      <c r="A594" s="2">
        <v>767332603919</v>
      </c>
      <c r="B594" s="65" t="s">
        <v>1088</v>
      </c>
      <c r="C594" s="2">
        <v>599</v>
      </c>
      <c r="D594" s="175">
        <v>85</v>
      </c>
      <c r="E594" s="172">
        <v>24</v>
      </c>
      <c r="F594" s="173"/>
    </row>
    <row r="595" spans="1:6" ht="15" customHeight="1">
      <c r="A595" s="2">
        <v>767332153858</v>
      </c>
      <c r="B595" s="65" t="s">
        <v>1089</v>
      </c>
      <c r="C595" s="6">
        <v>1119</v>
      </c>
      <c r="D595" s="175">
        <v>10</v>
      </c>
      <c r="E595" s="172">
        <v>3.5</v>
      </c>
      <c r="F595" s="173"/>
    </row>
    <row r="596" spans="1:6" ht="15" customHeight="1">
      <c r="A596" s="2">
        <v>767332921662</v>
      </c>
      <c r="B596" s="65" t="s">
        <v>1090</v>
      </c>
      <c r="C596" s="2">
        <v>172</v>
      </c>
      <c r="D596" s="4"/>
      <c r="E596" s="177">
        <v>24</v>
      </c>
      <c r="F596" s="173"/>
    </row>
    <row r="597" spans="1:6" ht="15" customHeight="1">
      <c r="A597" s="2">
        <v>767332921679</v>
      </c>
      <c r="B597" s="65" t="s">
        <v>1091</v>
      </c>
      <c r="C597" s="2">
        <v>297</v>
      </c>
      <c r="D597" s="4"/>
      <c r="E597" s="177">
        <v>26</v>
      </c>
    </row>
    <row r="598" spans="1:6" ht="15" customHeight="1">
      <c r="A598" s="199" t="s">
        <v>497</v>
      </c>
      <c r="B598" s="199"/>
      <c r="C598" s="199"/>
      <c r="D598" s="199"/>
      <c r="E598" s="199"/>
    </row>
    <row r="599" spans="1:6" ht="15" customHeight="1">
      <c r="A599" s="2">
        <v>732013301613</v>
      </c>
      <c r="B599" s="40" t="s">
        <v>520</v>
      </c>
      <c r="C599" s="6">
        <v>4800</v>
      </c>
      <c r="D599" s="4">
        <v>88</v>
      </c>
      <c r="E599" s="4">
        <v>14.5</v>
      </c>
    </row>
    <row r="600" spans="1:6" ht="15" customHeight="1">
      <c r="A600" s="218" t="s">
        <v>707</v>
      </c>
      <c r="B600" s="218"/>
      <c r="C600" s="218"/>
      <c r="D600" s="218"/>
      <c r="E600" s="218"/>
    </row>
    <row r="601" spans="1:6" ht="15" customHeight="1">
      <c r="A601" s="2">
        <v>4005900996602</v>
      </c>
      <c r="B601" s="40" t="s">
        <v>708</v>
      </c>
      <c r="C601" s="6">
        <v>2375</v>
      </c>
      <c r="D601" s="4"/>
      <c r="E601" s="9">
        <v>2.5</v>
      </c>
    </row>
    <row r="602" spans="1:6" ht="15" customHeight="1">
      <c r="A602" s="57">
        <v>4005900996619</v>
      </c>
      <c r="B602" s="58" t="s">
        <v>709</v>
      </c>
      <c r="C602" s="56">
        <v>2376</v>
      </c>
      <c r="D602" s="59"/>
      <c r="E602" s="72">
        <v>2.5</v>
      </c>
    </row>
    <row r="603" spans="1:6" ht="15" customHeight="1">
      <c r="A603" s="2">
        <v>4005900975416</v>
      </c>
      <c r="B603" s="40" t="s">
        <v>883</v>
      </c>
      <c r="C603" s="6">
        <v>4218</v>
      </c>
      <c r="D603" s="4">
        <v>23</v>
      </c>
      <c r="E603" s="4">
        <v>6.75</v>
      </c>
    </row>
    <row r="604" spans="1:6" ht="15" customHeight="1">
      <c r="A604" s="2">
        <v>4005900992635</v>
      </c>
      <c r="B604" s="40" t="s">
        <v>711</v>
      </c>
      <c r="C604" s="6">
        <v>4224</v>
      </c>
      <c r="D604" s="4">
        <v>29</v>
      </c>
      <c r="E604" s="4">
        <v>7</v>
      </c>
    </row>
    <row r="605" spans="1:6" ht="15" customHeight="1">
      <c r="A605" s="2">
        <v>4006000152806</v>
      </c>
      <c r="B605" s="40" t="s">
        <v>712</v>
      </c>
      <c r="C605" s="6">
        <v>4230</v>
      </c>
      <c r="D605" s="4">
        <v>26</v>
      </c>
      <c r="E605" s="4">
        <v>7</v>
      </c>
    </row>
    <row r="606" spans="1:6" ht="15" customHeight="1">
      <c r="A606" s="199" t="s">
        <v>830</v>
      </c>
      <c r="B606" s="199"/>
      <c r="C606" s="199"/>
      <c r="D606" s="199"/>
      <c r="E606" s="199"/>
    </row>
    <row r="607" spans="1:6" ht="15" customHeight="1">
      <c r="A607" s="2"/>
      <c r="B607" s="40" t="s">
        <v>831</v>
      </c>
      <c r="C607" s="6">
        <v>4800</v>
      </c>
      <c r="D607" s="4">
        <v>39.99</v>
      </c>
      <c r="E607" s="5">
        <v>11.5</v>
      </c>
    </row>
    <row r="608" spans="1:6" ht="15" customHeight="1">
      <c r="A608" s="206"/>
      <c r="B608" s="206"/>
      <c r="C608" s="206"/>
      <c r="D608" s="206"/>
      <c r="E608" s="206"/>
    </row>
    <row r="609" spans="1:8" ht="15" customHeight="1">
      <c r="A609" s="105" t="s">
        <v>508</v>
      </c>
      <c r="B609" s="106" t="s">
        <v>509</v>
      </c>
      <c r="C609" s="107">
        <v>1780</v>
      </c>
      <c r="D609" s="11"/>
      <c r="E609" s="11">
        <v>5.95</v>
      </c>
    </row>
    <row r="610" spans="1:8" ht="15" customHeight="1">
      <c r="A610" s="87">
        <v>6903148079867</v>
      </c>
      <c r="B610" s="88" t="s">
        <v>153</v>
      </c>
      <c r="C610" s="89">
        <v>2679</v>
      </c>
      <c r="D610" s="1"/>
      <c r="E610" s="1">
        <v>7</v>
      </c>
    </row>
    <row r="611" spans="1:8" ht="15" customHeight="1">
      <c r="A611" s="200" t="s">
        <v>154</v>
      </c>
      <c r="B611" s="201"/>
      <c r="C611" s="201"/>
      <c r="D611" s="201"/>
      <c r="E611" s="202"/>
    </row>
    <row r="612" spans="1:8" ht="15" customHeight="1">
      <c r="A612" s="2">
        <v>717334242258</v>
      </c>
      <c r="B612" s="3" t="s">
        <v>446</v>
      </c>
      <c r="C612" s="6">
        <v>1508</v>
      </c>
      <c r="D612" s="1">
        <v>36</v>
      </c>
      <c r="E612" s="1">
        <v>11.75</v>
      </c>
    </row>
    <row r="613" spans="1:8" ht="15" customHeight="1">
      <c r="A613" s="2">
        <v>717334242319</v>
      </c>
      <c r="B613" s="3" t="s">
        <v>222</v>
      </c>
      <c r="C613" s="6">
        <v>373</v>
      </c>
      <c r="D613" s="1">
        <v>37</v>
      </c>
      <c r="E613" s="1">
        <v>9.5</v>
      </c>
    </row>
    <row r="614" spans="1:8" ht="15" customHeight="1">
      <c r="A614" s="200" t="s">
        <v>820</v>
      </c>
      <c r="B614" s="201"/>
      <c r="C614" s="201"/>
      <c r="D614" s="201"/>
      <c r="E614" s="202"/>
      <c r="F614" s="153" t="s">
        <v>842</v>
      </c>
    </row>
    <row r="615" spans="1:8" ht="15" customHeight="1">
      <c r="A615" s="2">
        <v>655439020107</v>
      </c>
      <c r="B615" s="40" t="s">
        <v>821</v>
      </c>
      <c r="C615" s="6">
        <v>4800</v>
      </c>
      <c r="D615" s="151">
        <v>37</v>
      </c>
      <c r="E615" s="152">
        <v>14.5</v>
      </c>
      <c r="F615" s="138"/>
    </row>
    <row r="616" spans="1:8" ht="15" customHeight="1">
      <c r="A616" s="2">
        <v>655439020169</v>
      </c>
      <c r="B616" s="40" t="s">
        <v>822</v>
      </c>
      <c r="C616" s="6">
        <v>4800</v>
      </c>
      <c r="D616" s="151">
        <v>15</v>
      </c>
      <c r="E616" s="152">
        <v>5.75</v>
      </c>
      <c r="F616" s="138"/>
    </row>
    <row r="617" spans="1:8" ht="15" customHeight="1">
      <c r="A617" s="2">
        <v>655439013574</v>
      </c>
      <c r="B617" s="40" t="s">
        <v>823</v>
      </c>
      <c r="C617" s="6">
        <v>2163</v>
      </c>
      <c r="D617" s="151">
        <v>14</v>
      </c>
      <c r="E617" s="152">
        <v>5.75</v>
      </c>
      <c r="F617" s="138"/>
    </row>
    <row r="618" spans="1:8" ht="15" customHeight="1">
      <c r="A618" s="2">
        <v>655439092173</v>
      </c>
      <c r="B618" s="40" t="s">
        <v>824</v>
      </c>
      <c r="C618" s="6">
        <v>1172</v>
      </c>
      <c r="D618" s="151">
        <v>15</v>
      </c>
      <c r="E618" s="152">
        <v>5.75</v>
      </c>
      <c r="F618" s="138"/>
    </row>
    <row r="619" spans="1:8" ht="15" customHeight="1">
      <c r="A619" s="2">
        <v>655439077507</v>
      </c>
      <c r="B619" s="40" t="s">
        <v>825</v>
      </c>
      <c r="C619" s="6">
        <v>4800</v>
      </c>
      <c r="D619" s="151">
        <v>39</v>
      </c>
      <c r="E619" s="152">
        <v>14</v>
      </c>
    </row>
    <row r="620" spans="1:8" ht="15" customHeight="1">
      <c r="A620" s="199" t="s">
        <v>507</v>
      </c>
      <c r="B620" s="199"/>
      <c r="C620" s="199"/>
      <c r="D620" s="199"/>
      <c r="E620" s="199"/>
    </row>
    <row r="621" spans="1:8" ht="15" customHeight="1">
      <c r="A621" s="108">
        <v>818262026207</v>
      </c>
      <c r="B621" s="109" t="s">
        <v>506</v>
      </c>
      <c r="C621" s="110">
        <v>980</v>
      </c>
      <c r="D621" s="111">
        <v>35</v>
      </c>
      <c r="E621" s="111">
        <v>12.5</v>
      </c>
    </row>
    <row r="622" spans="1:8" ht="15" customHeight="1">
      <c r="A622" s="47">
        <v>818262026191</v>
      </c>
      <c r="B622" s="51" t="s">
        <v>513</v>
      </c>
      <c r="C622" s="48">
        <v>141</v>
      </c>
      <c r="D622" s="49">
        <v>20</v>
      </c>
      <c r="E622" s="49">
        <v>8.5</v>
      </c>
    </row>
    <row r="623" spans="1:8" ht="15" customHeight="1">
      <c r="A623" s="199" t="s">
        <v>536</v>
      </c>
      <c r="B623" s="199"/>
      <c r="C623" s="199"/>
      <c r="D623" s="199"/>
      <c r="E623" s="199"/>
    </row>
    <row r="624" spans="1:8" ht="15" customHeight="1">
      <c r="A624" s="2">
        <v>670367020074</v>
      </c>
      <c r="B624" s="40" t="s">
        <v>537</v>
      </c>
      <c r="C624" s="2">
        <v>468</v>
      </c>
      <c r="D624" s="4">
        <v>48</v>
      </c>
      <c r="E624" s="4">
        <v>22.5</v>
      </c>
      <c r="G624" s="74"/>
      <c r="H624" s="74"/>
    </row>
    <row r="625" spans="1:8" ht="15" customHeight="1">
      <c r="A625" s="199" t="s">
        <v>4</v>
      </c>
      <c r="B625" s="199"/>
      <c r="C625" s="199"/>
      <c r="D625" s="199"/>
      <c r="E625" s="199"/>
      <c r="G625" s="74"/>
      <c r="H625" s="74"/>
    </row>
    <row r="626" spans="1:8" ht="15" customHeight="1">
      <c r="A626" s="2">
        <v>3614229144130</v>
      </c>
      <c r="B626" s="3" t="s">
        <v>162</v>
      </c>
      <c r="C626" s="2">
        <v>21</v>
      </c>
      <c r="D626" s="35"/>
      <c r="E626" s="34">
        <v>26</v>
      </c>
      <c r="G626" s="74"/>
      <c r="H626" s="74"/>
    </row>
    <row r="627" spans="1:8" ht="15" customHeight="1">
      <c r="A627" s="2">
        <v>3616301785279</v>
      </c>
      <c r="B627" s="3" t="s">
        <v>599</v>
      </c>
      <c r="C627" s="2">
        <v>3530</v>
      </c>
      <c r="D627" s="35">
        <v>20</v>
      </c>
      <c r="E627" s="34">
        <v>9.75</v>
      </c>
      <c r="G627" s="74"/>
      <c r="H627" s="74"/>
    </row>
    <row r="628" spans="1:8" ht="15" customHeight="1">
      <c r="A628" s="203" t="s">
        <v>252</v>
      </c>
      <c r="B628" s="203"/>
      <c r="C628" s="203"/>
      <c r="D628" s="203"/>
      <c r="E628" s="203"/>
      <c r="G628" s="74"/>
      <c r="H628" s="74"/>
    </row>
    <row r="629" spans="1:8" ht="15" customHeight="1">
      <c r="A629" s="2">
        <v>44386110403</v>
      </c>
      <c r="B629" s="3" t="s">
        <v>328</v>
      </c>
      <c r="C629" s="6">
        <v>4146</v>
      </c>
      <c r="D629" s="8">
        <v>14.49</v>
      </c>
      <c r="E629" s="8">
        <v>5</v>
      </c>
      <c r="G629" s="74"/>
      <c r="H629" s="74"/>
    </row>
    <row r="630" spans="1:8" ht="15" customHeight="1">
      <c r="A630" s="2">
        <v>44386110946</v>
      </c>
      <c r="B630" s="3" t="s">
        <v>329</v>
      </c>
      <c r="C630" s="6">
        <v>1526</v>
      </c>
      <c r="D630" s="8">
        <v>17.489999999999998</v>
      </c>
      <c r="E630" s="8">
        <v>5.5</v>
      </c>
      <c r="G630" s="74"/>
      <c r="H630" s="74"/>
    </row>
    <row r="631" spans="1:8" ht="15" customHeight="1">
      <c r="A631" s="2">
        <v>44386107434</v>
      </c>
      <c r="B631" s="3" t="s">
        <v>330</v>
      </c>
      <c r="C631" s="6">
        <v>814</v>
      </c>
      <c r="D631" s="8">
        <v>16.989999999999998</v>
      </c>
      <c r="E631" s="8">
        <v>5.5</v>
      </c>
    </row>
    <row r="632" spans="1:8" ht="15" customHeight="1">
      <c r="A632" s="203" t="s">
        <v>177</v>
      </c>
      <c r="B632" s="203"/>
      <c r="C632" s="203"/>
      <c r="D632" s="203"/>
      <c r="E632" s="203"/>
    </row>
    <row r="633" spans="1:8" ht="15" customHeight="1">
      <c r="A633" s="2">
        <v>729238196483</v>
      </c>
      <c r="B633" s="3" t="s">
        <v>180</v>
      </c>
      <c r="C633" s="2">
        <v>37</v>
      </c>
      <c r="D633" s="8"/>
      <c r="E633" s="11">
        <v>99</v>
      </c>
    </row>
    <row r="634" spans="1:8" ht="15" customHeight="1">
      <c r="A634" s="2">
        <v>730852149403</v>
      </c>
      <c r="B634" s="3" t="s">
        <v>179</v>
      </c>
      <c r="C634" s="2">
        <v>15</v>
      </c>
      <c r="D634" s="11">
        <v>140</v>
      </c>
      <c r="E634" s="11">
        <v>99</v>
      </c>
    </row>
    <row r="635" spans="1:8" ht="15" customHeight="1">
      <c r="A635" s="2">
        <v>729238172869</v>
      </c>
      <c r="B635" s="40" t="s">
        <v>805</v>
      </c>
      <c r="C635" s="2">
        <v>149</v>
      </c>
      <c r="D635" s="4"/>
      <c r="E635" s="4">
        <v>56</v>
      </c>
    </row>
    <row r="636" spans="1:8" ht="15" customHeight="1">
      <c r="A636" s="2">
        <v>729238169579</v>
      </c>
      <c r="B636" s="40" t="s">
        <v>806</v>
      </c>
      <c r="C636" s="2">
        <v>18</v>
      </c>
      <c r="D636" s="4">
        <v>115</v>
      </c>
      <c r="E636" s="4">
        <v>37</v>
      </c>
    </row>
    <row r="637" spans="1:8" ht="15" customHeight="1">
      <c r="A637" s="2">
        <v>729238210486</v>
      </c>
      <c r="B637" s="40" t="s">
        <v>445</v>
      </c>
      <c r="C637" s="2">
        <v>41</v>
      </c>
      <c r="D637" s="8"/>
      <c r="E637" s="8">
        <v>26</v>
      </c>
    </row>
    <row r="638" spans="1:8" ht="15" customHeight="1">
      <c r="A638" s="2">
        <v>729238145054</v>
      </c>
      <c r="B638" s="40" t="s">
        <v>807</v>
      </c>
      <c r="C638" s="2">
        <v>4</v>
      </c>
      <c r="D638" s="4"/>
      <c r="E638" s="4">
        <v>162.5</v>
      </c>
    </row>
    <row r="639" spans="1:8" ht="15" customHeight="1">
      <c r="A639" s="203" t="s">
        <v>186</v>
      </c>
      <c r="B639" s="203"/>
      <c r="C639" s="203"/>
      <c r="D639" s="203"/>
      <c r="E639" s="203"/>
    </row>
    <row r="640" spans="1:8" ht="15" customHeight="1">
      <c r="A640" s="87">
        <v>3473311320506</v>
      </c>
      <c r="B640" s="88" t="s">
        <v>187</v>
      </c>
      <c r="C640" s="89">
        <v>454</v>
      </c>
      <c r="D640" s="95">
        <v>230</v>
      </c>
      <c r="E640" s="1">
        <v>140</v>
      </c>
    </row>
    <row r="641" spans="1:8" ht="15" customHeight="1">
      <c r="A641" s="203" t="s">
        <v>188</v>
      </c>
      <c r="B641" s="203"/>
      <c r="C641" s="203"/>
      <c r="D641" s="203"/>
      <c r="E641" s="203"/>
    </row>
    <row r="642" spans="1:8" ht="15" customHeight="1">
      <c r="A642" s="87" t="s">
        <v>250</v>
      </c>
      <c r="B642" s="88" t="s">
        <v>251</v>
      </c>
      <c r="C642" s="89">
        <v>80</v>
      </c>
      <c r="D642" s="95"/>
      <c r="E642" s="1">
        <v>52</v>
      </c>
    </row>
    <row r="643" spans="1:8" ht="15" customHeight="1">
      <c r="A643" s="204" t="s">
        <v>849</v>
      </c>
      <c r="B643" s="204"/>
      <c r="C643" s="204"/>
      <c r="D643" s="204"/>
      <c r="E643" s="204"/>
    </row>
    <row r="644" spans="1:8" ht="15" customHeight="1">
      <c r="A644" s="144">
        <v>41507051744</v>
      </c>
      <c r="B644" s="145" t="s">
        <v>850</v>
      </c>
      <c r="C644" s="146">
        <v>2576</v>
      </c>
      <c r="D644" s="147"/>
      <c r="E644" s="148">
        <v>7</v>
      </c>
    </row>
    <row r="645" spans="1:8" ht="15" customHeight="1">
      <c r="A645" s="216" t="s">
        <v>832</v>
      </c>
      <c r="B645" s="216"/>
      <c r="C645" s="216"/>
      <c r="D645" s="216"/>
      <c r="E645" s="216"/>
    </row>
    <row r="646" spans="1:8" ht="15" customHeight="1">
      <c r="A646" s="82">
        <v>5028197163334</v>
      </c>
      <c r="B646" s="86" t="s">
        <v>833</v>
      </c>
      <c r="C646" s="99">
        <v>4800</v>
      </c>
      <c r="D646" s="95"/>
      <c r="E646" s="1">
        <v>11.5</v>
      </c>
    </row>
    <row r="647" spans="1:8" ht="15" customHeight="1">
      <c r="A647" s="82">
        <v>5028197943523</v>
      </c>
      <c r="B647" s="86" t="s">
        <v>834</v>
      </c>
      <c r="C647" s="99">
        <v>1644</v>
      </c>
      <c r="D647" s="95"/>
      <c r="E647" s="1">
        <v>11.5</v>
      </c>
    </row>
    <row r="648" spans="1:8" ht="15" customHeight="1">
      <c r="A648" s="204" t="s">
        <v>214</v>
      </c>
      <c r="B648" s="204"/>
      <c r="C648" s="204"/>
      <c r="D648" s="204"/>
      <c r="E648" s="204"/>
    </row>
    <row r="649" spans="1:8" ht="15" customHeight="1">
      <c r="A649" s="2">
        <v>6291106037494</v>
      </c>
      <c r="B649" s="3" t="s">
        <v>215</v>
      </c>
      <c r="C649" s="6">
        <v>499</v>
      </c>
      <c r="D649" s="8">
        <v>21</v>
      </c>
      <c r="E649" s="9">
        <v>7.5</v>
      </c>
    </row>
    <row r="650" spans="1:8" ht="15" customHeight="1">
      <c r="A650" s="2">
        <v>6291106036596</v>
      </c>
      <c r="B650" s="3" t="s">
        <v>216</v>
      </c>
      <c r="C650" s="6">
        <v>806</v>
      </c>
      <c r="D650" s="8">
        <v>5</v>
      </c>
      <c r="E650" s="9">
        <v>2.6</v>
      </c>
    </row>
    <row r="651" spans="1:8" s="37" customFormat="1" ht="15" customHeight="1">
      <c r="A651" s="220" t="s">
        <v>29</v>
      </c>
      <c r="B651" s="220"/>
      <c r="C651" s="220"/>
      <c r="D651" s="220"/>
      <c r="E651" s="220"/>
      <c r="F651" s="136"/>
      <c r="G651" s="36"/>
      <c r="H651" s="36"/>
    </row>
    <row r="652" spans="1:8" s="37" customFormat="1" ht="15" customHeight="1">
      <c r="A652" s="203" t="s">
        <v>236</v>
      </c>
      <c r="B652" s="203"/>
      <c r="C652" s="203"/>
      <c r="D652" s="203"/>
      <c r="E652" s="203"/>
      <c r="F652" s="136"/>
      <c r="G652" s="36"/>
      <c r="H652" s="36"/>
    </row>
    <row r="653" spans="1:8" ht="15" customHeight="1">
      <c r="A653" s="13">
        <v>667556701494</v>
      </c>
      <c r="B653" s="68" t="s">
        <v>1037</v>
      </c>
      <c r="C653" s="7">
        <v>1436</v>
      </c>
      <c r="D653" s="8">
        <v>7.95</v>
      </c>
      <c r="E653" s="8">
        <v>1.25</v>
      </c>
      <c r="F653" s="136"/>
    </row>
    <row r="654" spans="1:8" ht="15" customHeight="1">
      <c r="A654" s="2">
        <v>667557073699</v>
      </c>
      <c r="B654" s="3" t="s">
        <v>304</v>
      </c>
      <c r="C654" s="84">
        <v>86</v>
      </c>
      <c r="D654" s="8">
        <v>9.9499999999999993</v>
      </c>
      <c r="E654" s="8">
        <v>2.25</v>
      </c>
      <c r="F654" s="136"/>
    </row>
    <row r="655" spans="1:8" ht="15" customHeight="1">
      <c r="A655" s="2">
        <v>667557485782</v>
      </c>
      <c r="B655" s="3" t="s">
        <v>303</v>
      </c>
      <c r="C655" s="84">
        <v>211</v>
      </c>
      <c r="D655" s="8">
        <v>9.9499999999999993</v>
      </c>
      <c r="E655" s="8">
        <v>2.25</v>
      </c>
      <c r="F655" s="136"/>
    </row>
    <row r="656" spans="1:8" ht="15" customHeight="1">
      <c r="A656" s="2">
        <v>667557485799</v>
      </c>
      <c r="B656" s="3" t="s">
        <v>302</v>
      </c>
      <c r="C656" s="84">
        <v>405</v>
      </c>
      <c r="D656" s="8">
        <v>9.9499999999999993</v>
      </c>
      <c r="E656" s="8">
        <v>2.25</v>
      </c>
      <c r="F656" s="136"/>
    </row>
    <row r="657" spans="1:6" ht="15" customHeight="1">
      <c r="A657" s="2">
        <v>667557073682</v>
      </c>
      <c r="B657" s="3" t="s">
        <v>301</v>
      </c>
      <c r="C657" s="84">
        <v>223</v>
      </c>
      <c r="D657" s="8">
        <v>9.9499999999999993</v>
      </c>
      <c r="E657" s="8">
        <v>2.25</v>
      </c>
      <c r="F657" s="136"/>
    </row>
    <row r="658" spans="1:6" ht="15" customHeight="1">
      <c r="A658" s="2">
        <v>667557486321</v>
      </c>
      <c r="B658" s="3" t="s">
        <v>300</v>
      </c>
      <c r="C658" s="84">
        <v>280</v>
      </c>
      <c r="D658" s="8">
        <v>9.9499999999999993</v>
      </c>
      <c r="E658" s="8">
        <v>2.25</v>
      </c>
      <c r="F658" s="136"/>
    </row>
    <row r="659" spans="1:6" ht="15" customHeight="1">
      <c r="A659" s="2">
        <v>667557625713</v>
      </c>
      <c r="B659" s="3" t="s">
        <v>285</v>
      </c>
      <c r="C659" s="2">
        <v>284</v>
      </c>
      <c r="D659" s="8"/>
      <c r="E659" s="8">
        <v>1</v>
      </c>
      <c r="F659" s="136"/>
    </row>
    <row r="660" spans="1:6" ht="15" customHeight="1">
      <c r="A660" s="2">
        <v>667557911274</v>
      </c>
      <c r="B660" s="3" t="s">
        <v>284</v>
      </c>
      <c r="C660" s="2">
        <v>154</v>
      </c>
      <c r="D660" s="8"/>
      <c r="E660" s="8">
        <v>1</v>
      </c>
      <c r="F660" s="136"/>
    </row>
    <row r="661" spans="1:6" ht="15" customHeight="1">
      <c r="A661" s="2">
        <v>667557550534</v>
      </c>
      <c r="B661" s="3" t="s">
        <v>283</v>
      </c>
      <c r="C661" s="2">
        <v>176</v>
      </c>
      <c r="D661" s="8">
        <v>1.95</v>
      </c>
      <c r="E661" s="8">
        <v>1</v>
      </c>
      <c r="F661" s="136"/>
    </row>
    <row r="662" spans="1:6" ht="15" customHeight="1">
      <c r="A662" s="2">
        <v>667557560007</v>
      </c>
      <c r="B662" s="3" t="s">
        <v>282</v>
      </c>
      <c r="C662" s="2">
        <v>56</v>
      </c>
      <c r="D662" s="8">
        <v>1.95</v>
      </c>
      <c r="E662" s="8">
        <v>1</v>
      </c>
      <c r="F662" s="136"/>
    </row>
    <row r="663" spans="1:6" ht="15" customHeight="1">
      <c r="A663" s="2">
        <v>667557550558</v>
      </c>
      <c r="B663" s="3" t="s">
        <v>281</v>
      </c>
      <c r="C663" s="2">
        <v>105</v>
      </c>
      <c r="D663" s="8">
        <v>1.95</v>
      </c>
      <c r="E663" s="8">
        <v>1</v>
      </c>
      <c r="F663" s="136"/>
    </row>
    <row r="664" spans="1:6" ht="15" customHeight="1">
      <c r="A664" s="2">
        <v>667557550527</v>
      </c>
      <c r="B664" s="3" t="s">
        <v>280</v>
      </c>
      <c r="C664" s="2">
        <v>140</v>
      </c>
      <c r="D664" s="8">
        <v>1.95</v>
      </c>
      <c r="E664" s="8">
        <v>1</v>
      </c>
      <c r="F664" s="136"/>
    </row>
    <row r="665" spans="1:6" ht="15" customHeight="1">
      <c r="A665" s="2">
        <v>667557943602</v>
      </c>
      <c r="B665" s="3" t="s">
        <v>279</v>
      </c>
      <c r="C665" s="2">
        <v>19</v>
      </c>
      <c r="D665" s="8">
        <v>1.95</v>
      </c>
      <c r="E665" s="8">
        <v>1</v>
      </c>
      <c r="F665" s="136"/>
    </row>
    <row r="666" spans="1:6" ht="15" customHeight="1">
      <c r="A666" s="2">
        <v>667556213461</v>
      </c>
      <c r="B666" s="3" t="s">
        <v>278</v>
      </c>
      <c r="C666" s="2">
        <v>200</v>
      </c>
      <c r="D666" s="8">
        <v>1.95</v>
      </c>
      <c r="E666" s="8">
        <v>1</v>
      </c>
      <c r="F666" s="136"/>
    </row>
    <row r="667" spans="1:6" ht="15" customHeight="1">
      <c r="A667" s="2">
        <v>667557912509</v>
      </c>
      <c r="B667" s="3" t="s">
        <v>277</v>
      </c>
      <c r="C667" s="2">
        <v>209</v>
      </c>
      <c r="D667" s="8"/>
      <c r="E667" s="8">
        <v>1</v>
      </c>
      <c r="F667" s="136"/>
    </row>
    <row r="668" spans="1:6" ht="15" customHeight="1">
      <c r="A668" s="2">
        <v>667557134239</v>
      </c>
      <c r="B668" s="3" t="s">
        <v>276</v>
      </c>
      <c r="C668" s="2">
        <v>3</v>
      </c>
      <c r="D668" s="8"/>
      <c r="E668" s="8">
        <v>5.5</v>
      </c>
      <c r="F668" s="136"/>
    </row>
    <row r="669" spans="1:6" ht="15" customHeight="1">
      <c r="A669" s="2">
        <v>667557893433</v>
      </c>
      <c r="B669" s="3" t="s">
        <v>275</v>
      </c>
      <c r="C669" s="2">
        <v>121</v>
      </c>
      <c r="D669" s="8"/>
      <c r="E669" s="8">
        <v>5.5</v>
      </c>
      <c r="F669" s="136"/>
    </row>
    <row r="670" spans="1:6" ht="15" customHeight="1">
      <c r="A670" s="2">
        <v>667557943619</v>
      </c>
      <c r="B670" s="3" t="s">
        <v>274</v>
      </c>
      <c r="C670" s="2">
        <v>359</v>
      </c>
      <c r="D670" s="8"/>
      <c r="E670" s="8">
        <v>3.5</v>
      </c>
      <c r="F670" s="136"/>
    </row>
    <row r="671" spans="1:6" ht="15" customHeight="1">
      <c r="A671" s="2">
        <v>667557127347</v>
      </c>
      <c r="B671" s="3" t="s">
        <v>273</v>
      </c>
      <c r="C671" s="2">
        <v>1</v>
      </c>
      <c r="D671" s="8"/>
      <c r="E671" s="8">
        <v>3.5</v>
      </c>
      <c r="F671" s="136"/>
    </row>
    <row r="672" spans="1:6" ht="15" customHeight="1">
      <c r="A672" s="2">
        <v>667557911243</v>
      </c>
      <c r="B672" s="3" t="s">
        <v>272</v>
      </c>
      <c r="C672" s="2">
        <v>471</v>
      </c>
      <c r="D672" s="8"/>
      <c r="E672" s="8">
        <v>3.5</v>
      </c>
      <c r="F672" s="136"/>
    </row>
    <row r="673" spans="1:8" ht="15" customHeight="1">
      <c r="A673" s="2">
        <v>667557911250</v>
      </c>
      <c r="B673" s="3" t="s">
        <v>271</v>
      </c>
      <c r="C673" s="2">
        <v>313</v>
      </c>
      <c r="D673" s="8"/>
      <c r="E673" s="8">
        <v>3.5</v>
      </c>
      <c r="F673" s="136"/>
    </row>
    <row r="674" spans="1:8" ht="15" customHeight="1">
      <c r="A674" s="203" t="s">
        <v>305</v>
      </c>
      <c r="B674" s="203"/>
      <c r="C674" s="203"/>
      <c r="D674" s="203"/>
      <c r="E674" s="203"/>
      <c r="F674" s="136"/>
    </row>
    <row r="675" spans="1:8" ht="15" customHeight="1">
      <c r="A675" s="2">
        <v>3605540873717</v>
      </c>
      <c r="B675" s="40" t="s">
        <v>531</v>
      </c>
      <c r="C675" s="191">
        <v>1126</v>
      </c>
      <c r="D675" s="4"/>
      <c r="E675" s="4">
        <v>8</v>
      </c>
      <c r="F675" s="136"/>
    </row>
    <row r="676" spans="1:8" ht="15" customHeight="1">
      <c r="A676" s="53">
        <v>3614273475747</v>
      </c>
      <c r="B676" s="54" t="s">
        <v>574</v>
      </c>
      <c r="C676" s="191">
        <v>2017</v>
      </c>
      <c r="D676" s="4"/>
      <c r="E676" s="4">
        <v>8</v>
      </c>
      <c r="F676" s="136"/>
    </row>
    <row r="677" spans="1:8" s="37" customFormat="1" ht="15" customHeight="1">
      <c r="A677" s="55">
        <v>3614274042863</v>
      </c>
      <c r="B677" s="54" t="s">
        <v>575</v>
      </c>
      <c r="C677" s="191">
        <v>4796</v>
      </c>
      <c r="D677" s="4"/>
      <c r="E677" s="4">
        <v>11</v>
      </c>
      <c r="F677" s="131"/>
      <c r="G677" s="36"/>
      <c r="H677" s="36"/>
    </row>
    <row r="678" spans="1:8" s="37" customFormat="1" ht="15" customHeight="1">
      <c r="A678" s="203" t="s">
        <v>335</v>
      </c>
      <c r="B678" s="203"/>
      <c r="C678" s="203"/>
      <c r="D678" s="203"/>
      <c r="E678" s="203"/>
      <c r="F678" s="138"/>
      <c r="G678" s="36"/>
      <c r="H678" s="36"/>
    </row>
    <row r="679" spans="1:8" s="37" customFormat="1" ht="15" customHeight="1">
      <c r="A679" s="33">
        <v>3606000560314</v>
      </c>
      <c r="B679" s="61" t="s">
        <v>613</v>
      </c>
      <c r="C679" s="27">
        <v>105</v>
      </c>
      <c r="D679" s="85">
        <v>12.49</v>
      </c>
      <c r="E679" s="85">
        <v>5.75</v>
      </c>
      <c r="F679" s="138"/>
      <c r="G679" s="36"/>
      <c r="H679" s="36"/>
    </row>
    <row r="680" spans="1:8" s="37" customFormat="1" ht="15" customHeight="1">
      <c r="A680" s="203" t="s">
        <v>36</v>
      </c>
      <c r="B680" s="203"/>
      <c r="C680" s="203"/>
      <c r="D680" s="203"/>
      <c r="E680" s="203"/>
      <c r="F680" s="138"/>
      <c r="G680" s="36"/>
      <c r="H680" s="36"/>
    </row>
    <row r="681" spans="1:8" s="37" customFormat="1" ht="15" customHeight="1">
      <c r="A681" s="2">
        <v>3380810458152</v>
      </c>
      <c r="B681" s="40" t="s">
        <v>887</v>
      </c>
      <c r="C681" s="2">
        <v>167</v>
      </c>
      <c r="D681" s="4">
        <v>49</v>
      </c>
      <c r="E681" s="4">
        <v>17.899999999999999</v>
      </c>
      <c r="F681" s="131"/>
      <c r="G681" s="36"/>
      <c r="H681" s="36"/>
    </row>
    <row r="682" spans="1:8" s="37" customFormat="1" ht="15" customHeight="1">
      <c r="A682" s="216" t="s">
        <v>218</v>
      </c>
      <c r="B682" s="216"/>
      <c r="C682" s="216"/>
      <c r="D682" s="216"/>
      <c r="E682" s="216"/>
      <c r="F682" s="131"/>
      <c r="G682" s="36"/>
      <c r="H682" s="36"/>
    </row>
    <row r="683" spans="1:8" s="37" customFormat="1" ht="15" customHeight="1">
      <c r="A683" s="2">
        <v>641628393473</v>
      </c>
      <c r="B683" s="40" t="s">
        <v>695</v>
      </c>
      <c r="C683" s="2">
        <v>10</v>
      </c>
      <c r="D683" s="4">
        <v>110</v>
      </c>
      <c r="E683" s="4">
        <v>63</v>
      </c>
      <c r="F683" s="131"/>
      <c r="G683" s="36"/>
      <c r="H683" s="36"/>
    </row>
    <row r="684" spans="1:8" s="37" customFormat="1" ht="15" customHeight="1">
      <c r="A684" s="199" t="s">
        <v>1035</v>
      </c>
      <c r="B684" s="199"/>
      <c r="C684" s="199"/>
      <c r="D684" s="199"/>
      <c r="E684" s="199"/>
      <c r="F684" s="131"/>
      <c r="G684" s="36"/>
      <c r="H684" s="36"/>
    </row>
    <row r="685" spans="1:8" s="37" customFormat="1" ht="15" customHeight="1">
      <c r="A685" s="2">
        <v>9340800012461</v>
      </c>
      <c r="B685" s="40" t="s">
        <v>1098</v>
      </c>
      <c r="C685" s="7">
        <v>388</v>
      </c>
      <c r="D685" s="8">
        <v>44</v>
      </c>
      <c r="E685" s="180">
        <v>13.5</v>
      </c>
      <c r="F685" s="131"/>
      <c r="G685" s="36"/>
      <c r="H685" s="36"/>
    </row>
    <row r="686" spans="1:8" s="37" customFormat="1" ht="15" customHeight="1">
      <c r="A686" s="203" t="s">
        <v>1041</v>
      </c>
      <c r="B686" s="203"/>
      <c r="C686" s="203"/>
      <c r="D686" s="203"/>
      <c r="E686" s="203"/>
      <c r="F686" s="131"/>
      <c r="G686" s="36"/>
      <c r="H686" s="36"/>
    </row>
    <row r="687" spans="1:8" ht="15" customHeight="1">
      <c r="A687" s="126">
        <v>644911970863</v>
      </c>
      <c r="B687" s="127" t="s">
        <v>1042</v>
      </c>
      <c r="C687" s="169">
        <v>1160</v>
      </c>
      <c r="D687" s="181">
        <v>12.99</v>
      </c>
      <c r="E687" s="4">
        <v>5.25</v>
      </c>
    </row>
    <row r="688" spans="1:8" ht="15" customHeight="1">
      <c r="A688" s="203" t="s">
        <v>94</v>
      </c>
      <c r="B688" s="203"/>
      <c r="C688" s="216"/>
      <c r="D688" s="203"/>
      <c r="E688" s="203"/>
    </row>
    <row r="689" spans="1:6" ht="15" customHeight="1">
      <c r="A689" s="2">
        <v>3700194712815</v>
      </c>
      <c r="B689" s="40" t="s">
        <v>490</v>
      </c>
      <c r="C689" s="6">
        <v>35</v>
      </c>
      <c r="D689" s="4">
        <v>40</v>
      </c>
      <c r="E689" s="4">
        <v>12.35</v>
      </c>
    </row>
    <row r="690" spans="1:6" ht="15" customHeight="1">
      <c r="A690" s="2">
        <v>3700194723651</v>
      </c>
      <c r="B690" s="40" t="s">
        <v>532</v>
      </c>
      <c r="C690" s="6">
        <v>1202</v>
      </c>
      <c r="D690" s="4"/>
      <c r="E690" s="4">
        <v>2.6</v>
      </c>
    </row>
    <row r="691" spans="1:6" ht="15" customHeight="1">
      <c r="A691" s="2">
        <v>3700194707972</v>
      </c>
      <c r="B691" s="40" t="s">
        <v>874</v>
      </c>
      <c r="C691" s="2">
        <v>3</v>
      </c>
      <c r="D691" s="4">
        <v>60</v>
      </c>
      <c r="E691" s="4">
        <v>27.5</v>
      </c>
    </row>
    <row r="692" spans="1:6" ht="15" customHeight="1">
      <c r="A692" s="2">
        <v>3605972477217</v>
      </c>
      <c r="B692" s="40" t="s">
        <v>875</v>
      </c>
      <c r="C692" s="2">
        <v>10</v>
      </c>
      <c r="D692" s="4">
        <v>56</v>
      </c>
      <c r="E692" s="4">
        <v>26</v>
      </c>
    </row>
    <row r="693" spans="1:6" ht="15" customHeight="1">
      <c r="A693" s="2">
        <v>3700194708498</v>
      </c>
      <c r="B693" s="40" t="s">
        <v>873</v>
      </c>
      <c r="C693" s="2">
        <v>7</v>
      </c>
      <c r="D693" s="4">
        <v>22</v>
      </c>
      <c r="E693" s="4">
        <v>11.5</v>
      </c>
    </row>
    <row r="694" spans="1:6" ht="15" customHeight="1">
      <c r="A694" s="204" t="s">
        <v>485</v>
      </c>
      <c r="B694" s="204"/>
      <c r="C694" s="204"/>
      <c r="D694" s="204"/>
      <c r="E694" s="204"/>
    </row>
    <row r="695" spans="1:6" ht="15" customHeight="1">
      <c r="A695" s="2">
        <v>785364100541</v>
      </c>
      <c r="B695" s="40" t="s">
        <v>499</v>
      </c>
      <c r="C695" s="6">
        <v>3774</v>
      </c>
      <c r="D695" s="4">
        <v>15</v>
      </c>
      <c r="E695" s="4">
        <v>6.5</v>
      </c>
    </row>
    <row r="696" spans="1:6" ht="15" customHeight="1">
      <c r="A696" s="2">
        <v>785364100664</v>
      </c>
      <c r="B696" s="40" t="s">
        <v>500</v>
      </c>
      <c r="C696" s="6">
        <v>3792</v>
      </c>
      <c r="D696" s="4">
        <v>10</v>
      </c>
      <c r="E696" s="4">
        <v>5.6</v>
      </c>
    </row>
    <row r="697" spans="1:6" ht="15" customHeight="1">
      <c r="A697" s="204" t="s">
        <v>1063</v>
      </c>
      <c r="B697" s="204"/>
      <c r="C697" s="204"/>
      <c r="D697" s="204"/>
      <c r="E697" s="204"/>
      <c r="F697" s="173"/>
    </row>
    <row r="698" spans="1:6" ht="15" customHeight="1">
      <c r="A698" s="63">
        <v>767332810959</v>
      </c>
      <c r="B698" s="170" t="s">
        <v>1064</v>
      </c>
      <c r="C698" s="63">
        <v>15</v>
      </c>
      <c r="D698" s="171">
        <v>54</v>
      </c>
      <c r="E698" s="172">
        <v>14.5</v>
      </c>
      <c r="F698" s="173"/>
    </row>
    <row r="699" spans="1:6" ht="15" customHeight="1">
      <c r="A699" s="57">
        <v>767332150185</v>
      </c>
      <c r="B699" s="174" t="s">
        <v>1067</v>
      </c>
      <c r="C699" s="57">
        <v>39</v>
      </c>
      <c r="D699" s="67">
        <v>28</v>
      </c>
      <c r="E699" s="172">
        <v>10.5</v>
      </c>
    </row>
    <row r="700" spans="1:6" ht="15" customHeight="1">
      <c r="A700" s="203" t="s">
        <v>68</v>
      </c>
      <c r="B700" s="203"/>
      <c r="C700" s="203"/>
      <c r="D700" s="203"/>
      <c r="E700" s="203"/>
    </row>
    <row r="701" spans="1:6" ht="15" customHeight="1">
      <c r="A701" s="2">
        <v>3616304949722</v>
      </c>
      <c r="B701" s="40" t="s">
        <v>912</v>
      </c>
      <c r="C701" s="6">
        <v>2110</v>
      </c>
      <c r="D701" s="149">
        <v>28</v>
      </c>
      <c r="E701" s="149">
        <v>10</v>
      </c>
    </row>
    <row r="702" spans="1:6" ht="15" customHeight="1">
      <c r="A702" s="2">
        <v>3616307093101</v>
      </c>
      <c r="B702" s="40" t="s">
        <v>911</v>
      </c>
      <c r="C702" s="6">
        <v>2135</v>
      </c>
      <c r="D702" s="149">
        <v>28</v>
      </c>
      <c r="E702" s="149">
        <v>10</v>
      </c>
    </row>
    <row r="703" spans="1:6" ht="15" customHeight="1">
      <c r="A703" s="2">
        <v>3616304949715</v>
      </c>
      <c r="B703" s="40" t="s">
        <v>910</v>
      </c>
      <c r="C703" s="6">
        <v>2110</v>
      </c>
      <c r="D703" s="149">
        <v>28</v>
      </c>
      <c r="E703" s="149">
        <v>10</v>
      </c>
    </row>
    <row r="704" spans="1:6" ht="15" customHeight="1">
      <c r="A704" s="2">
        <v>3616303423032</v>
      </c>
      <c r="B704" s="40" t="s">
        <v>909</v>
      </c>
      <c r="C704" s="6">
        <v>2135</v>
      </c>
      <c r="D704" s="149">
        <v>28</v>
      </c>
      <c r="E704" s="149">
        <v>10</v>
      </c>
    </row>
    <row r="705" spans="1:5" ht="15" customHeight="1">
      <c r="A705" s="2">
        <v>3616304949692</v>
      </c>
      <c r="B705" s="40" t="s">
        <v>908</v>
      </c>
      <c r="C705" s="6">
        <v>2135</v>
      </c>
      <c r="D705" s="149">
        <v>28</v>
      </c>
      <c r="E705" s="149">
        <v>10</v>
      </c>
    </row>
    <row r="706" spans="1:5" ht="15" customHeight="1">
      <c r="A706" s="187">
        <v>3616303423018</v>
      </c>
      <c r="B706" s="40" t="s">
        <v>1099</v>
      </c>
      <c r="C706" s="6">
        <v>1080</v>
      </c>
      <c r="D706" s="149">
        <v>28</v>
      </c>
      <c r="E706" s="149">
        <v>10</v>
      </c>
    </row>
    <row r="707" spans="1:5" ht="15" customHeight="1">
      <c r="A707" s="187">
        <v>3616304949739</v>
      </c>
      <c r="B707" s="40" t="s">
        <v>1100</v>
      </c>
      <c r="C707" s="6">
        <v>1080</v>
      </c>
      <c r="D707" s="149">
        <v>28</v>
      </c>
      <c r="E707" s="149">
        <v>10</v>
      </c>
    </row>
    <row r="708" spans="1:5" ht="15" customHeight="1">
      <c r="A708" s="187">
        <v>3616304949777</v>
      </c>
      <c r="B708" s="40" t="s">
        <v>1101</v>
      </c>
      <c r="C708" s="6">
        <v>830</v>
      </c>
      <c r="D708" s="149">
        <v>28</v>
      </c>
      <c r="E708" s="149">
        <v>10</v>
      </c>
    </row>
    <row r="709" spans="1:5" ht="15" customHeight="1">
      <c r="A709" s="2">
        <v>3616305258731</v>
      </c>
      <c r="B709" s="40" t="s">
        <v>907</v>
      </c>
      <c r="C709" s="6">
        <v>1324</v>
      </c>
      <c r="D709" s="149">
        <v>39</v>
      </c>
      <c r="E709" s="149">
        <v>11</v>
      </c>
    </row>
    <row r="710" spans="1:5" ht="15" customHeight="1">
      <c r="A710" s="2">
        <v>3616305258717</v>
      </c>
      <c r="B710" s="40" t="s">
        <v>906</v>
      </c>
      <c r="C710" s="6">
        <v>1875</v>
      </c>
      <c r="D710" s="149">
        <v>39</v>
      </c>
      <c r="E710" s="149">
        <v>11</v>
      </c>
    </row>
    <row r="711" spans="1:5" ht="15" customHeight="1">
      <c r="A711" s="2">
        <v>3616305258700</v>
      </c>
      <c r="B711" s="40" t="s">
        <v>905</v>
      </c>
      <c r="C711" s="6">
        <v>1596</v>
      </c>
      <c r="D711" s="149">
        <v>39</v>
      </c>
      <c r="E711" s="149">
        <v>11</v>
      </c>
    </row>
    <row r="712" spans="1:5" ht="15" customHeight="1">
      <c r="A712" s="2">
        <v>3616305488961</v>
      </c>
      <c r="B712" s="40" t="s">
        <v>904</v>
      </c>
      <c r="C712" s="6">
        <v>930</v>
      </c>
      <c r="D712" s="149">
        <v>39</v>
      </c>
      <c r="E712" s="149">
        <v>11</v>
      </c>
    </row>
    <row r="713" spans="1:5" ht="15" customHeight="1">
      <c r="A713" s="2">
        <v>3616305258724</v>
      </c>
      <c r="B713" s="40" t="s">
        <v>1102</v>
      </c>
      <c r="C713" s="6">
        <v>1020</v>
      </c>
      <c r="D713" s="149">
        <v>39</v>
      </c>
      <c r="E713" s="149">
        <v>11</v>
      </c>
    </row>
    <row r="714" spans="1:5" ht="15" customHeight="1">
      <c r="A714" s="203" t="s">
        <v>163</v>
      </c>
      <c r="B714" s="203"/>
      <c r="C714" s="203"/>
      <c r="D714" s="203"/>
      <c r="E714" s="203"/>
    </row>
    <row r="715" spans="1:5" ht="15" customHeight="1">
      <c r="A715" s="2">
        <v>860003682500</v>
      </c>
      <c r="B715" s="3" t="s">
        <v>164</v>
      </c>
      <c r="C715" s="6">
        <v>1117</v>
      </c>
      <c r="D715" s="1"/>
      <c r="E715" s="1">
        <v>2.6</v>
      </c>
    </row>
    <row r="716" spans="1:5" ht="15" customHeight="1">
      <c r="A716" s="2">
        <v>860003682517</v>
      </c>
      <c r="B716" s="3" t="s">
        <v>247</v>
      </c>
      <c r="C716" s="2">
        <v>435</v>
      </c>
      <c r="D716" s="1"/>
      <c r="E716" s="1">
        <v>1</v>
      </c>
    </row>
    <row r="717" spans="1:5" ht="15" customHeight="1">
      <c r="A717" s="203" t="s">
        <v>441</v>
      </c>
      <c r="B717" s="203"/>
      <c r="C717" s="203"/>
      <c r="D717" s="203"/>
      <c r="E717" s="203"/>
    </row>
    <row r="718" spans="1:5" ht="15" customHeight="1">
      <c r="A718" s="82">
        <v>8719134151565</v>
      </c>
      <c r="B718" s="83" t="s">
        <v>442</v>
      </c>
      <c r="C718" s="84">
        <v>5</v>
      </c>
      <c r="D718" s="85">
        <v>19</v>
      </c>
      <c r="E718" s="85">
        <v>8</v>
      </c>
    </row>
    <row r="719" spans="1:5" ht="15" customHeight="1">
      <c r="A719" s="203" t="s">
        <v>510</v>
      </c>
      <c r="B719" s="203"/>
      <c r="C719" s="203"/>
      <c r="D719" s="203"/>
      <c r="E719" s="203"/>
    </row>
    <row r="720" spans="1:5" ht="15" customHeight="1">
      <c r="A720" s="105" t="s">
        <v>511</v>
      </c>
      <c r="B720" s="106" t="s">
        <v>512</v>
      </c>
      <c r="C720" s="113">
        <v>1</v>
      </c>
      <c r="D720" s="12"/>
      <c r="E720" s="46"/>
    </row>
    <row r="721" spans="1:5" ht="15" customHeight="1">
      <c r="A721" s="203" t="s">
        <v>470</v>
      </c>
      <c r="B721" s="203"/>
      <c r="C721" s="203"/>
      <c r="D721" s="203"/>
      <c r="E721" s="203"/>
    </row>
    <row r="722" spans="1:5" ht="15" customHeight="1">
      <c r="A722" s="2">
        <v>5060489793843</v>
      </c>
      <c r="B722" s="40" t="s">
        <v>471</v>
      </c>
      <c r="C722" s="6">
        <v>1173</v>
      </c>
      <c r="D722" s="4">
        <v>13.99</v>
      </c>
      <c r="E722" s="52">
        <v>5.75</v>
      </c>
    </row>
    <row r="723" spans="1:5" ht="15" customHeight="1">
      <c r="A723" s="13">
        <v>5060489794945</v>
      </c>
      <c r="B723" s="40" t="s">
        <v>472</v>
      </c>
      <c r="C723" s="6">
        <v>1586</v>
      </c>
      <c r="D723" s="4"/>
      <c r="E723" s="52">
        <v>6.5</v>
      </c>
    </row>
    <row r="724" spans="1:5" ht="15" customHeight="1">
      <c r="A724" s="13">
        <v>5060489797698</v>
      </c>
      <c r="B724" s="40" t="s">
        <v>473</v>
      </c>
      <c r="C724" s="6">
        <v>732</v>
      </c>
      <c r="D724" s="4"/>
      <c r="E724" s="52">
        <v>5.5</v>
      </c>
    </row>
    <row r="725" spans="1:5" ht="15" customHeight="1">
      <c r="A725" s="203" t="s">
        <v>332</v>
      </c>
      <c r="B725" s="203"/>
      <c r="C725" s="203"/>
      <c r="D725" s="203"/>
      <c r="E725" s="203"/>
    </row>
    <row r="726" spans="1:5" ht="15" customHeight="1">
      <c r="A726" s="82">
        <v>5060370107148</v>
      </c>
      <c r="B726" s="88" t="s">
        <v>331</v>
      </c>
      <c r="C726" s="84">
        <v>1060</v>
      </c>
      <c r="D726" s="1">
        <v>9.9499999999999993</v>
      </c>
      <c r="E726" s="1">
        <v>1.5</v>
      </c>
    </row>
    <row r="727" spans="1:5" ht="15" customHeight="1">
      <c r="A727" s="203" t="s">
        <v>204</v>
      </c>
      <c r="B727" s="203"/>
      <c r="C727" s="203"/>
      <c r="D727" s="203"/>
      <c r="E727" s="203"/>
    </row>
    <row r="728" spans="1:5" ht="15" customHeight="1">
      <c r="A728" s="2">
        <v>850006796106</v>
      </c>
      <c r="B728" s="3" t="s">
        <v>248</v>
      </c>
      <c r="C728" s="2">
        <v>173</v>
      </c>
      <c r="D728" s="1">
        <v>24</v>
      </c>
      <c r="E728" s="1">
        <v>6.5</v>
      </c>
    </row>
    <row r="729" spans="1:5" ht="15" customHeight="1">
      <c r="A729" s="2">
        <v>850006796090</v>
      </c>
      <c r="B729" s="3" t="s">
        <v>249</v>
      </c>
      <c r="C729" s="2">
        <v>142</v>
      </c>
      <c r="D729" s="1">
        <v>24</v>
      </c>
      <c r="E729" s="1">
        <v>6.5</v>
      </c>
    </row>
    <row r="730" spans="1:5" ht="15" customHeight="1">
      <c r="A730" s="2">
        <v>850006796021</v>
      </c>
      <c r="B730" s="3" t="s">
        <v>205</v>
      </c>
      <c r="C730" s="2">
        <v>61</v>
      </c>
      <c r="D730" s="1">
        <v>38</v>
      </c>
      <c r="E730" s="1">
        <v>11</v>
      </c>
    </row>
    <row r="731" spans="1:5" ht="15" customHeight="1">
      <c r="A731" s="209" t="s">
        <v>61</v>
      </c>
      <c r="B731" s="209"/>
      <c r="C731" s="209"/>
      <c r="D731" s="209"/>
      <c r="E731" s="209"/>
    </row>
    <row r="732" spans="1:5" ht="15" customHeight="1">
      <c r="A732" s="203" t="s">
        <v>868</v>
      </c>
      <c r="B732" s="203"/>
      <c r="C732" s="203"/>
      <c r="D732" s="203"/>
      <c r="E732" s="203"/>
    </row>
    <row r="733" spans="1:5" ht="15" customHeight="1">
      <c r="A733" s="57">
        <v>3614273667418</v>
      </c>
      <c r="B733" s="58" t="s">
        <v>869</v>
      </c>
      <c r="C733" s="57">
        <v>2</v>
      </c>
      <c r="D733" s="59"/>
      <c r="E733" s="59"/>
    </row>
    <row r="734" spans="1:5" ht="15" customHeight="1">
      <c r="A734" s="203" t="s">
        <v>987</v>
      </c>
      <c r="B734" s="203"/>
      <c r="C734" s="203"/>
      <c r="D734" s="203"/>
      <c r="E734" s="203"/>
    </row>
    <row r="735" spans="1:5" ht="15" customHeight="1">
      <c r="A735" s="2">
        <v>3386460066136</v>
      </c>
      <c r="B735" s="40" t="s">
        <v>986</v>
      </c>
      <c r="C735" s="2">
        <v>846</v>
      </c>
      <c r="D735" s="59"/>
      <c r="E735" s="59">
        <v>22</v>
      </c>
    </row>
    <row r="736" spans="1:5" ht="15" customHeight="1">
      <c r="A736" s="203" t="s">
        <v>870</v>
      </c>
      <c r="B736" s="203"/>
      <c r="C736" s="203"/>
      <c r="D736" s="203"/>
      <c r="E736" s="203"/>
    </row>
    <row r="737" spans="1:5" ht="15" customHeight="1">
      <c r="A737" s="2">
        <v>3614274400526</v>
      </c>
      <c r="B737" s="40" t="s">
        <v>871</v>
      </c>
      <c r="C737" s="2">
        <v>36</v>
      </c>
      <c r="D737" s="4">
        <v>80</v>
      </c>
      <c r="E737" s="4">
        <v>42</v>
      </c>
    </row>
    <row r="738" spans="1:5" ht="15" customHeight="1">
      <c r="A738" s="203" t="s">
        <v>5</v>
      </c>
      <c r="B738" s="203"/>
      <c r="C738" s="203"/>
      <c r="D738" s="203"/>
      <c r="E738" s="203"/>
    </row>
    <row r="739" spans="1:5" ht="15" customHeight="1">
      <c r="A739" s="2">
        <v>3616305266064</v>
      </c>
      <c r="B739" s="40" t="s">
        <v>855</v>
      </c>
      <c r="C739" s="2">
        <v>2</v>
      </c>
      <c r="D739" s="4"/>
      <c r="E739" s="4"/>
    </row>
    <row r="740" spans="1:5" ht="15" customHeight="1">
      <c r="A740" s="203" t="s">
        <v>818</v>
      </c>
      <c r="B740" s="203"/>
      <c r="C740" s="203"/>
      <c r="D740" s="203"/>
      <c r="E740" s="203"/>
    </row>
    <row r="741" spans="1:5" ht="15" customHeight="1">
      <c r="A741" s="2">
        <v>3616305270573</v>
      </c>
      <c r="B741" s="40" t="s">
        <v>856</v>
      </c>
      <c r="C741" s="2">
        <v>657</v>
      </c>
      <c r="D741" s="4"/>
      <c r="E741" s="4">
        <v>43.5</v>
      </c>
    </row>
    <row r="742" spans="1:5" ht="15" customHeight="1">
      <c r="A742" s="203" t="s">
        <v>64</v>
      </c>
      <c r="B742" s="203"/>
      <c r="C742" s="203"/>
      <c r="D742" s="203"/>
      <c r="E742" s="203"/>
    </row>
    <row r="743" spans="1:5" ht="15" customHeight="1">
      <c r="A743" s="2">
        <v>3616303467388</v>
      </c>
      <c r="B743" s="40" t="s">
        <v>503</v>
      </c>
      <c r="C743" s="6">
        <v>1985</v>
      </c>
      <c r="D743" s="4"/>
      <c r="E743" s="4">
        <v>16</v>
      </c>
    </row>
    <row r="744" spans="1:5" ht="15" customHeight="1">
      <c r="A744" s="203" t="s">
        <v>319</v>
      </c>
      <c r="B744" s="203"/>
      <c r="C744" s="203"/>
      <c r="D744" s="203"/>
      <c r="E744" s="203"/>
    </row>
    <row r="745" spans="1:5" ht="15" customHeight="1">
      <c r="A745" s="2">
        <v>737052057989</v>
      </c>
      <c r="B745" s="3" t="s">
        <v>324</v>
      </c>
      <c r="C745" s="6">
        <v>607</v>
      </c>
      <c r="D745" s="19"/>
      <c r="E745" s="11">
        <v>26</v>
      </c>
    </row>
    <row r="746" spans="1:5" ht="15" customHeight="1">
      <c r="A746" s="203" t="s">
        <v>67</v>
      </c>
      <c r="B746" s="203"/>
      <c r="C746" s="203"/>
      <c r="D746" s="203"/>
      <c r="E746" s="203"/>
    </row>
    <row r="747" spans="1:5" ht="15" customHeight="1">
      <c r="A747" s="2">
        <v>5056245000058</v>
      </c>
      <c r="B747" s="3" t="s">
        <v>63</v>
      </c>
      <c r="C747" s="2">
        <v>22</v>
      </c>
      <c r="D747" s="85">
        <v>310</v>
      </c>
      <c r="E747" s="11">
        <v>185</v>
      </c>
    </row>
    <row r="748" spans="1:5" ht="15" customHeight="1">
      <c r="A748" s="216" t="s">
        <v>68</v>
      </c>
      <c r="B748" s="216"/>
      <c r="C748" s="216"/>
      <c r="D748" s="216"/>
      <c r="E748" s="216"/>
    </row>
    <row r="749" spans="1:5" ht="15" customHeight="1">
      <c r="A749" s="2">
        <v>3616302968282</v>
      </c>
      <c r="B749" s="3" t="s">
        <v>62</v>
      </c>
      <c r="C749" s="56">
        <v>4177</v>
      </c>
      <c r="D749" s="8"/>
      <c r="E749" s="9">
        <v>23.5</v>
      </c>
    </row>
    <row r="750" spans="1:5" ht="15" customHeight="1">
      <c r="A750" s="2">
        <v>3614224505585</v>
      </c>
      <c r="B750" s="40" t="s">
        <v>593</v>
      </c>
      <c r="C750" s="6">
        <v>3477</v>
      </c>
      <c r="D750" s="8">
        <v>67</v>
      </c>
      <c r="E750" s="9">
        <v>18.5</v>
      </c>
    </row>
    <row r="751" spans="1:5" ht="15" customHeight="1">
      <c r="A751" s="2">
        <v>3614226327321</v>
      </c>
      <c r="B751" s="40" t="s">
        <v>594</v>
      </c>
      <c r="C751" s="2">
        <v>2976</v>
      </c>
      <c r="D751" s="8">
        <v>88</v>
      </c>
      <c r="E751" s="9">
        <v>23</v>
      </c>
    </row>
    <row r="752" spans="1:5" ht="15" customHeight="1">
      <c r="A752" s="2">
        <v>604079015127</v>
      </c>
      <c r="B752" s="40" t="s">
        <v>595</v>
      </c>
      <c r="C752" s="2">
        <v>2572</v>
      </c>
      <c r="D752" s="8">
        <v>67</v>
      </c>
      <c r="E752" s="9">
        <v>15.5</v>
      </c>
    </row>
    <row r="753" spans="1:5" ht="15" customHeight="1">
      <c r="A753" s="2">
        <v>604079077828</v>
      </c>
      <c r="B753" s="40" t="s">
        <v>596</v>
      </c>
      <c r="C753" s="6">
        <v>3263</v>
      </c>
      <c r="D753" s="8">
        <v>67</v>
      </c>
      <c r="E753" s="9">
        <v>15.5</v>
      </c>
    </row>
    <row r="754" spans="1:5" ht="15" customHeight="1">
      <c r="A754" s="204" t="s">
        <v>585</v>
      </c>
      <c r="B754" s="204"/>
      <c r="C754" s="204"/>
      <c r="D754" s="204"/>
      <c r="E754" s="204"/>
    </row>
    <row r="755" spans="1:5" ht="15" customHeight="1">
      <c r="A755" s="82" t="s">
        <v>586</v>
      </c>
      <c r="B755" s="83" t="s">
        <v>588</v>
      </c>
      <c r="C755" s="93">
        <v>120</v>
      </c>
      <c r="D755" s="4">
        <v>20</v>
      </c>
      <c r="E755" s="4">
        <v>17</v>
      </c>
    </row>
    <row r="756" spans="1:5" ht="15" customHeight="1">
      <c r="A756" s="82" t="s">
        <v>587</v>
      </c>
      <c r="B756" s="83" t="s">
        <v>589</v>
      </c>
      <c r="C756" s="93">
        <v>63</v>
      </c>
      <c r="D756" s="4">
        <v>20</v>
      </c>
      <c r="E756" s="4">
        <v>17</v>
      </c>
    </row>
    <row r="757" spans="1:5" ht="15" customHeight="1">
      <c r="A757" s="209" t="s">
        <v>235</v>
      </c>
      <c r="B757" s="209"/>
      <c r="C757" s="209"/>
      <c r="D757" s="209"/>
      <c r="E757" s="209"/>
    </row>
    <row r="758" spans="1:5" ht="15" customHeight="1">
      <c r="A758" s="199" t="s">
        <v>236</v>
      </c>
      <c r="B758" s="199"/>
      <c r="C758" s="199"/>
      <c r="D758" s="199"/>
      <c r="E758" s="199"/>
    </row>
    <row r="759" spans="1:5" ht="15" customHeight="1">
      <c r="A759" s="2">
        <v>667555861953</v>
      </c>
      <c r="B759" s="3" t="s">
        <v>268</v>
      </c>
      <c r="C759" s="2">
        <v>26</v>
      </c>
      <c r="D759" s="8">
        <v>14.95</v>
      </c>
      <c r="E759" s="8">
        <v>4.5</v>
      </c>
    </row>
    <row r="760" spans="1:5" ht="15" customHeight="1">
      <c r="A760" s="2">
        <v>667558176917</v>
      </c>
      <c r="B760" s="3" t="s">
        <v>267</v>
      </c>
      <c r="C760" s="7">
        <v>362</v>
      </c>
      <c r="D760" s="8"/>
      <c r="E760" s="8">
        <v>1</v>
      </c>
    </row>
    <row r="761" spans="1:5" ht="15" customHeight="1">
      <c r="A761" s="2">
        <v>667558176696</v>
      </c>
      <c r="B761" s="3" t="s">
        <v>266</v>
      </c>
      <c r="C761" s="7">
        <v>239</v>
      </c>
      <c r="D761" s="8"/>
      <c r="E761" s="8">
        <v>1</v>
      </c>
    </row>
    <row r="762" spans="1:5" ht="15" customHeight="1">
      <c r="A762" s="2">
        <v>667557996912</v>
      </c>
      <c r="B762" s="3" t="s">
        <v>265</v>
      </c>
      <c r="C762" s="7">
        <v>83</v>
      </c>
      <c r="D762" s="8"/>
      <c r="E762" s="8">
        <v>1</v>
      </c>
    </row>
    <row r="763" spans="1:5" ht="15" customHeight="1">
      <c r="A763" s="2">
        <v>667558176672</v>
      </c>
      <c r="B763" s="3" t="s">
        <v>264</v>
      </c>
      <c r="C763" s="7">
        <v>248</v>
      </c>
      <c r="D763" s="8"/>
      <c r="E763" s="8">
        <v>1</v>
      </c>
    </row>
    <row r="764" spans="1:5" ht="15" customHeight="1">
      <c r="A764" s="2">
        <v>667557996974</v>
      </c>
      <c r="B764" s="3" t="s">
        <v>263</v>
      </c>
      <c r="C764" s="7">
        <v>92</v>
      </c>
      <c r="D764" s="8"/>
      <c r="E764" s="8">
        <v>1</v>
      </c>
    </row>
    <row r="765" spans="1:5" ht="15" customHeight="1">
      <c r="A765" s="2">
        <v>667557996950</v>
      </c>
      <c r="B765" s="3" t="s">
        <v>262</v>
      </c>
      <c r="C765" s="7">
        <v>85</v>
      </c>
      <c r="D765" s="8"/>
      <c r="E765" s="8">
        <v>1</v>
      </c>
    </row>
    <row r="766" spans="1:5" ht="15" customHeight="1">
      <c r="A766" s="2">
        <v>667557996837</v>
      </c>
      <c r="B766" s="3" t="s">
        <v>261</v>
      </c>
      <c r="C766" s="7">
        <v>120</v>
      </c>
      <c r="D766" s="8"/>
      <c r="E766" s="8">
        <v>1</v>
      </c>
    </row>
    <row r="767" spans="1:5" ht="15" customHeight="1">
      <c r="A767" s="2">
        <v>667557996813</v>
      </c>
      <c r="B767" s="3" t="s">
        <v>260</v>
      </c>
      <c r="C767" s="7">
        <v>197</v>
      </c>
      <c r="D767" s="8"/>
      <c r="E767" s="8">
        <v>0.5</v>
      </c>
    </row>
    <row r="768" spans="1:5" ht="15" customHeight="1">
      <c r="A768" s="2">
        <v>667557651842</v>
      </c>
      <c r="B768" s="3" t="s">
        <v>259</v>
      </c>
      <c r="C768" s="7">
        <v>108</v>
      </c>
      <c r="D768" s="8"/>
      <c r="E768" s="8">
        <v>1</v>
      </c>
    </row>
    <row r="769" spans="1:5" ht="15" customHeight="1">
      <c r="A769" s="2">
        <v>667557996479</v>
      </c>
      <c r="B769" s="3" t="s">
        <v>258</v>
      </c>
      <c r="C769" s="7">
        <v>179</v>
      </c>
      <c r="D769" s="8"/>
      <c r="E769" s="8">
        <v>1</v>
      </c>
    </row>
    <row r="770" spans="1:5" ht="15" customHeight="1">
      <c r="A770" s="2">
        <v>667557996851</v>
      </c>
      <c r="B770" s="3" t="s">
        <v>257</v>
      </c>
      <c r="C770" s="7">
        <v>213</v>
      </c>
      <c r="D770" s="8"/>
      <c r="E770" s="8">
        <v>1</v>
      </c>
    </row>
    <row r="771" spans="1:5" ht="15" customHeight="1">
      <c r="A771" s="87">
        <v>667557996714</v>
      </c>
      <c r="B771" s="88" t="s">
        <v>256</v>
      </c>
      <c r="C771" s="7">
        <v>204</v>
      </c>
      <c r="D771" s="8"/>
      <c r="E771" s="8">
        <v>1</v>
      </c>
    </row>
    <row r="772" spans="1:5" ht="15" customHeight="1">
      <c r="A772" s="2">
        <v>667531312875</v>
      </c>
      <c r="B772" s="3" t="s">
        <v>255</v>
      </c>
      <c r="C772" s="6">
        <v>803</v>
      </c>
      <c r="D772" s="8"/>
      <c r="E772" s="8">
        <v>1</v>
      </c>
    </row>
    <row r="773" spans="1:5" ht="15" customHeight="1">
      <c r="A773" s="2">
        <v>667528777731</v>
      </c>
      <c r="B773" s="3" t="s">
        <v>254</v>
      </c>
      <c r="C773" s="7">
        <v>114</v>
      </c>
      <c r="D773" s="8"/>
      <c r="E773" s="8">
        <v>1</v>
      </c>
    </row>
    <row r="774" spans="1:5" ht="15" customHeight="1">
      <c r="A774" s="2">
        <v>667526086651</v>
      </c>
      <c r="B774" s="3" t="s">
        <v>253</v>
      </c>
      <c r="C774" s="7">
        <v>166</v>
      </c>
      <c r="D774" s="8"/>
      <c r="E774" s="8">
        <v>1</v>
      </c>
    </row>
    <row r="775" spans="1:5" ht="15" customHeight="1">
      <c r="A775" s="87">
        <v>667545137464</v>
      </c>
      <c r="B775" s="88" t="s">
        <v>270</v>
      </c>
      <c r="C775" s="7">
        <v>309</v>
      </c>
      <c r="D775" s="85"/>
      <c r="E775" s="8">
        <v>1</v>
      </c>
    </row>
    <row r="776" spans="1:5" ht="15" customHeight="1">
      <c r="A776" s="87">
        <v>667555577773</v>
      </c>
      <c r="B776" s="88" t="s">
        <v>269</v>
      </c>
      <c r="C776" s="7">
        <v>78</v>
      </c>
      <c r="D776" s="85"/>
      <c r="E776" s="8">
        <v>1</v>
      </c>
    </row>
    <row r="777" spans="1:5" ht="15" customHeight="1">
      <c r="A777" s="199">
        <v>1</v>
      </c>
      <c r="B777" s="199"/>
      <c r="C777" s="199"/>
      <c r="D777" s="199"/>
      <c r="E777" s="199"/>
    </row>
    <row r="778" spans="1:5" ht="15" customHeight="1">
      <c r="A778" s="126">
        <v>644911017681</v>
      </c>
      <c r="B778" s="127" t="s">
        <v>1043</v>
      </c>
      <c r="C778" s="128">
        <v>253</v>
      </c>
      <c r="D778" s="181">
        <v>17.989999999999998</v>
      </c>
      <c r="E778" s="179">
        <v>5.25</v>
      </c>
    </row>
    <row r="779" spans="1:5" ht="15" customHeight="1">
      <c r="A779" s="126">
        <v>644911019180</v>
      </c>
      <c r="B779" s="127" t="s">
        <v>1044</v>
      </c>
      <c r="C779" s="169">
        <v>1536</v>
      </c>
      <c r="D779" s="181">
        <v>37.99</v>
      </c>
      <c r="E779" s="179">
        <v>10</v>
      </c>
    </row>
    <row r="780" spans="1:5" ht="15" customHeight="1">
      <c r="A780" s="126">
        <v>644911009938</v>
      </c>
      <c r="B780" s="127" t="s">
        <v>1045</v>
      </c>
      <c r="C780" s="128">
        <v>1130</v>
      </c>
      <c r="D780" s="181">
        <v>34.99</v>
      </c>
      <c r="E780" s="179">
        <v>9.5</v>
      </c>
    </row>
    <row r="781" spans="1:5" ht="15" customHeight="1">
      <c r="A781" s="126">
        <v>644911008832</v>
      </c>
      <c r="B781" s="127" t="s">
        <v>1046</v>
      </c>
      <c r="C781" s="128">
        <v>2240</v>
      </c>
      <c r="D781" s="181">
        <v>34.99</v>
      </c>
      <c r="E781" s="179">
        <v>9.5</v>
      </c>
    </row>
    <row r="782" spans="1:5" ht="15" customHeight="1">
      <c r="A782" s="126">
        <v>644911009952</v>
      </c>
      <c r="B782" s="127" t="s">
        <v>1047</v>
      </c>
      <c r="C782" s="169">
        <v>1682</v>
      </c>
      <c r="D782" s="181">
        <v>34.99</v>
      </c>
      <c r="E782" s="179">
        <v>9.5</v>
      </c>
    </row>
    <row r="783" spans="1:5" ht="15" customHeight="1">
      <c r="A783" s="126">
        <v>644911008849</v>
      </c>
      <c r="B783" s="127" t="s">
        <v>1048</v>
      </c>
      <c r="C783" s="169">
        <v>2248</v>
      </c>
      <c r="D783" s="181">
        <v>34.99</v>
      </c>
      <c r="E783" s="179">
        <v>9.5</v>
      </c>
    </row>
    <row r="784" spans="1:5" ht="15" customHeight="1">
      <c r="A784" s="126">
        <v>644911009945</v>
      </c>
      <c r="B784" s="127" t="s">
        <v>1049</v>
      </c>
      <c r="C784" s="169">
        <v>2124</v>
      </c>
      <c r="D784" s="181">
        <v>34.99</v>
      </c>
      <c r="E784" s="179">
        <v>9.5</v>
      </c>
    </row>
    <row r="785" spans="1:5" ht="15" customHeight="1">
      <c r="A785" s="126">
        <v>644911008863</v>
      </c>
      <c r="B785" s="127" t="s">
        <v>1050</v>
      </c>
      <c r="C785" s="128">
        <v>2824</v>
      </c>
      <c r="D785" s="181">
        <v>34.99</v>
      </c>
      <c r="E785" s="179">
        <v>9.5</v>
      </c>
    </row>
    <row r="786" spans="1:5" ht="15" customHeight="1">
      <c r="A786" s="126">
        <v>644911008856</v>
      </c>
      <c r="B786" s="127" t="s">
        <v>1051</v>
      </c>
      <c r="C786" s="128">
        <v>638</v>
      </c>
      <c r="D786" s="181">
        <v>34.99</v>
      </c>
      <c r="E786" s="179">
        <v>9.5</v>
      </c>
    </row>
    <row r="787" spans="1:5" ht="15" customHeight="1">
      <c r="A787" s="126">
        <v>644911009976</v>
      </c>
      <c r="B787" s="127" t="s">
        <v>1052</v>
      </c>
      <c r="C787" s="169">
        <v>1426</v>
      </c>
      <c r="D787" s="181">
        <v>34.99</v>
      </c>
      <c r="E787" s="179">
        <v>9.5</v>
      </c>
    </row>
    <row r="788" spans="1:5" ht="15" customHeight="1">
      <c r="A788" s="126">
        <v>644911008870</v>
      </c>
      <c r="B788" s="127" t="s">
        <v>1053</v>
      </c>
      <c r="C788" s="169">
        <v>3462</v>
      </c>
      <c r="D788" s="181">
        <v>34.99</v>
      </c>
      <c r="E788" s="179">
        <v>9.5</v>
      </c>
    </row>
    <row r="789" spans="1:5" ht="15" customHeight="1">
      <c r="A789" s="126">
        <v>644911009655</v>
      </c>
      <c r="B789" s="127" t="s">
        <v>1104</v>
      </c>
      <c r="C789" s="128">
        <v>1064</v>
      </c>
      <c r="D789" s="181">
        <v>30</v>
      </c>
      <c r="E789" s="179">
        <v>9.5</v>
      </c>
    </row>
    <row r="790" spans="1:5" ht="15" customHeight="1">
      <c r="A790" s="126">
        <v>644911019197</v>
      </c>
      <c r="B790" s="127" t="s">
        <v>1054</v>
      </c>
      <c r="C790" s="128">
        <v>636</v>
      </c>
      <c r="D790" s="181">
        <v>37.99</v>
      </c>
      <c r="E790" s="179">
        <v>10</v>
      </c>
    </row>
    <row r="791" spans="1:5" ht="15" customHeight="1">
      <c r="A791" s="126">
        <v>644911987496</v>
      </c>
      <c r="B791" s="127" t="s">
        <v>1105</v>
      </c>
      <c r="C791" s="128">
        <v>17</v>
      </c>
      <c r="D791" s="181"/>
      <c r="E791" s="179">
        <v>3.5</v>
      </c>
    </row>
    <row r="792" spans="1:5" ht="15" customHeight="1">
      <c r="A792" s="126">
        <v>644911987472</v>
      </c>
      <c r="B792" s="127" t="s">
        <v>1106</v>
      </c>
      <c r="C792" s="128">
        <v>12</v>
      </c>
      <c r="D792" s="181"/>
      <c r="E792" s="179">
        <v>3.5</v>
      </c>
    </row>
    <row r="793" spans="1:5" ht="15" customHeight="1">
      <c r="A793" s="126">
        <v>644911006623</v>
      </c>
      <c r="B793" s="127" t="s">
        <v>1107</v>
      </c>
      <c r="C793" s="128">
        <v>510</v>
      </c>
      <c r="D793" s="181"/>
      <c r="E793" s="179">
        <v>5</v>
      </c>
    </row>
    <row r="794" spans="1:5" ht="15" customHeight="1">
      <c r="A794" s="209" t="s">
        <v>316</v>
      </c>
      <c r="B794" s="209"/>
      <c r="C794" s="209"/>
      <c r="D794" s="209"/>
      <c r="E794" s="209"/>
    </row>
    <row r="795" spans="1:5" ht="15" customHeight="1">
      <c r="A795" s="199" t="s">
        <v>54</v>
      </c>
      <c r="B795" s="199"/>
      <c r="C795" s="199"/>
      <c r="D795" s="199"/>
      <c r="E795" s="199"/>
    </row>
    <row r="796" spans="1:5" ht="15" customHeight="1">
      <c r="A796" s="2">
        <v>95008060002</v>
      </c>
      <c r="B796" s="40" t="s">
        <v>460</v>
      </c>
      <c r="C796" s="6">
        <v>1411</v>
      </c>
      <c r="D796" s="85">
        <v>10</v>
      </c>
      <c r="E796" s="85">
        <v>2.5</v>
      </c>
    </row>
    <row r="797" spans="1:5" ht="15" customHeight="1">
      <c r="A797" s="2">
        <v>95008059990</v>
      </c>
      <c r="B797" s="40" t="s">
        <v>461</v>
      </c>
      <c r="C797" s="6">
        <v>4800</v>
      </c>
      <c r="D797" s="85">
        <v>10</v>
      </c>
      <c r="E797" s="85">
        <v>2.5</v>
      </c>
    </row>
    <row r="798" spans="1:5" ht="15" customHeight="1">
      <c r="A798" s="2">
        <v>95008060026</v>
      </c>
      <c r="B798" s="40" t="s">
        <v>462</v>
      </c>
      <c r="C798" s="6">
        <v>1478</v>
      </c>
      <c r="D798" s="85">
        <v>10</v>
      </c>
      <c r="E798" s="85">
        <v>2.5</v>
      </c>
    </row>
    <row r="799" spans="1:5" ht="15" customHeight="1">
      <c r="A799" s="2">
        <v>95008060019</v>
      </c>
      <c r="B799" s="40" t="s">
        <v>463</v>
      </c>
      <c r="C799" s="6">
        <v>2811</v>
      </c>
      <c r="D799" s="85">
        <v>10</v>
      </c>
      <c r="E799" s="85">
        <v>2.5</v>
      </c>
    </row>
    <row r="800" spans="1:5" ht="15" customHeight="1">
      <c r="A800" s="2">
        <v>95008060033</v>
      </c>
      <c r="B800" s="40" t="s">
        <v>464</v>
      </c>
      <c r="C800" s="6">
        <v>330</v>
      </c>
      <c r="D800" s="85">
        <v>10</v>
      </c>
      <c r="E800" s="85">
        <v>2.5</v>
      </c>
    </row>
    <row r="801" spans="1:8" ht="15" customHeight="1">
      <c r="A801" s="87"/>
      <c r="B801" s="88" t="s">
        <v>55</v>
      </c>
      <c r="C801" s="89">
        <v>69</v>
      </c>
      <c r="D801" s="1">
        <v>3.5</v>
      </c>
      <c r="E801" s="1">
        <v>4.5</v>
      </c>
    </row>
    <row r="802" spans="1:8" ht="15" customHeight="1">
      <c r="A802" s="90"/>
      <c r="B802" s="40" t="s">
        <v>1055</v>
      </c>
      <c r="C802" s="2">
        <v>960</v>
      </c>
      <c r="D802" s="12">
        <v>10</v>
      </c>
      <c r="E802" s="1">
        <v>26</v>
      </c>
    </row>
    <row r="803" spans="1:8" ht="15" customHeight="1">
      <c r="A803" s="143">
        <v>95008039480</v>
      </c>
      <c r="B803" s="40" t="s">
        <v>1056</v>
      </c>
      <c r="C803" s="2">
        <v>286</v>
      </c>
      <c r="D803" s="12">
        <v>10</v>
      </c>
      <c r="E803" s="1">
        <v>2.6</v>
      </c>
    </row>
    <row r="804" spans="1:8" ht="15" customHeight="1">
      <c r="A804" s="143">
        <v>95008039534</v>
      </c>
      <c r="B804" s="40" t="s">
        <v>1057</v>
      </c>
      <c r="C804" s="6">
        <v>1132</v>
      </c>
      <c r="D804" s="12">
        <v>10</v>
      </c>
      <c r="E804" s="1">
        <v>2.6</v>
      </c>
    </row>
    <row r="805" spans="1:8" ht="15" customHeight="1">
      <c r="A805" s="143">
        <v>95008039565</v>
      </c>
      <c r="B805" s="40" t="s">
        <v>1058</v>
      </c>
      <c r="C805" s="2">
        <v>550</v>
      </c>
      <c r="D805" s="12">
        <v>10</v>
      </c>
      <c r="E805" s="1">
        <v>2.6</v>
      </c>
    </row>
    <row r="806" spans="1:8" ht="15" customHeight="1">
      <c r="A806" s="143">
        <v>95008056739</v>
      </c>
      <c r="B806" s="40" t="s">
        <v>1059</v>
      </c>
      <c r="C806" s="2">
        <v>192</v>
      </c>
      <c r="D806" s="12">
        <v>10</v>
      </c>
      <c r="E806" s="1">
        <v>2.6</v>
      </c>
    </row>
    <row r="807" spans="1:8" ht="15" customHeight="1">
      <c r="A807" s="2">
        <v>95008062044</v>
      </c>
      <c r="B807" s="40" t="s">
        <v>1060</v>
      </c>
      <c r="C807" s="2">
        <v>641</v>
      </c>
      <c r="D807" s="12">
        <v>10</v>
      </c>
      <c r="E807" s="1">
        <v>2.6</v>
      </c>
    </row>
    <row r="808" spans="1:8" ht="15" customHeight="1">
      <c r="A808" s="143">
        <v>95008062075</v>
      </c>
      <c r="B808" s="40" t="s">
        <v>1061</v>
      </c>
      <c r="C808" s="2">
        <v>600</v>
      </c>
      <c r="D808" s="12">
        <v>10</v>
      </c>
      <c r="E808" s="1">
        <v>2.6</v>
      </c>
    </row>
    <row r="809" spans="1:8" ht="15" customHeight="1">
      <c r="A809" s="143">
        <v>95008016177</v>
      </c>
      <c r="B809" s="40" t="s">
        <v>1062</v>
      </c>
      <c r="C809" s="2">
        <v>288</v>
      </c>
      <c r="D809" s="12">
        <v>10</v>
      </c>
      <c r="E809" s="1">
        <v>2.6</v>
      </c>
      <c r="G809" s="74"/>
      <c r="H809" s="74"/>
    </row>
    <row r="810" spans="1:8" ht="15" customHeight="1">
      <c r="A810" s="199" t="s">
        <v>105</v>
      </c>
      <c r="B810" s="199"/>
      <c r="C810" s="199"/>
      <c r="D810" s="199"/>
      <c r="E810" s="199"/>
      <c r="G810" s="74"/>
      <c r="H810" s="74"/>
    </row>
    <row r="811" spans="1:8" ht="15" customHeight="1">
      <c r="A811" s="87"/>
      <c r="B811" s="114" t="s">
        <v>107</v>
      </c>
      <c r="C811" s="87">
        <v>370</v>
      </c>
      <c r="D811" s="1">
        <v>20</v>
      </c>
      <c r="E811" s="1">
        <v>6.5</v>
      </c>
      <c r="G811" s="74"/>
      <c r="H811" s="74"/>
    </row>
    <row r="812" spans="1:8" ht="15" customHeight="1">
      <c r="A812" s="199" t="s">
        <v>220</v>
      </c>
      <c r="B812" s="199"/>
      <c r="C812" s="199"/>
      <c r="D812" s="199"/>
      <c r="E812" s="199"/>
      <c r="G812" s="74"/>
      <c r="H812" s="74"/>
    </row>
    <row r="813" spans="1:8" ht="15" customHeight="1">
      <c r="A813" s="2">
        <v>9447019</v>
      </c>
      <c r="B813" s="3" t="s">
        <v>327</v>
      </c>
      <c r="C813" s="6">
        <v>4238</v>
      </c>
      <c r="D813" s="85">
        <v>12</v>
      </c>
      <c r="E813" s="85">
        <v>2.75</v>
      </c>
      <c r="G813" s="74"/>
      <c r="H813" s="74"/>
    </row>
    <row r="814" spans="1:8" ht="15" customHeight="1">
      <c r="A814" s="13">
        <v>4064665223439</v>
      </c>
      <c r="B814" s="112" t="s">
        <v>597</v>
      </c>
      <c r="C814" s="7">
        <v>1175</v>
      </c>
      <c r="D814" s="8">
        <v>9.98</v>
      </c>
      <c r="E814" s="85">
        <v>3.9</v>
      </c>
      <c r="G814" s="74"/>
      <c r="H814" s="74"/>
    </row>
    <row r="815" spans="1:8" ht="15" customHeight="1">
      <c r="A815" s="13">
        <v>4064665223422</v>
      </c>
      <c r="B815" s="112" t="s">
        <v>598</v>
      </c>
      <c r="C815" s="7">
        <v>1175</v>
      </c>
      <c r="D815" s="8">
        <v>14.99</v>
      </c>
      <c r="E815" s="85">
        <v>5.25</v>
      </c>
      <c r="G815" s="74"/>
      <c r="H815" s="74"/>
    </row>
    <row r="816" spans="1:8" ht="15" customHeight="1">
      <c r="A816" s="199" t="s">
        <v>165</v>
      </c>
      <c r="B816" s="199"/>
      <c r="C816" s="199"/>
      <c r="D816" s="199"/>
      <c r="E816" s="199"/>
      <c r="F816" s="139"/>
      <c r="G816" s="74"/>
      <c r="H816" s="74"/>
    </row>
    <row r="817" spans="1:5" ht="15" customHeight="1">
      <c r="A817" s="87">
        <v>8011607174294</v>
      </c>
      <c r="B817" s="88" t="s">
        <v>166</v>
      </c>
      <c r="C817" s="89">
        <v>24</v>
      </c>
      <c r="D817" s="1">
        <v>15</v>
      </c>
      <c r="E817" s="1">
        <v>2.5</v>
      </c>
    </row>
    <row r="818" spans="1:5" ht="15" customHeight="1">
      <c r="A818" s="199" t="s">
        <v>347</v>
      </c>
      <c r="B818" s="199"/>
      <c r="C818" s="199"/>
      <c r="D818" s="199"/>
      <c r="E818" s="199"/>
    </row>
    <row r="819" spans="1:5" ht="15" customHeight="1">
      <c r="A819" s="2">
        <v>3616304545160</v>
      </c>
      <c r="B819" s="40" t="s">
        <v>348</v>
      </c>
      <c r="C819" s="6">
        <v>1248</v>
      </c>
      <c r="D819" s="8">
        <v>8.3000000000000007</v>
      </c>
      <c r="E819" s="8">
        <v>1.5</v>
      </c>
    </row>
    <row r="820" spans="1:5" ht="15" customHeight="1">
      <c r="A820" s="209" t="s">
        <v>3</v>
      </c>
      <c r="B820" s="209"/>
      <c r="C820" s="209"/>
      <c r="D820" s="209"/>
      <c r="E820" s="209"/>
    </row>
    <row r="821" spans="1:5" ht="15" customHeight="1">
      <c r="A821" s="208" t="s">
        <v>526</v>
      </c>
      <c r="B821" s="208"/>
      <c r="C821" s="208"/>
      <c r="D821" s="208"/>
      <c r="E821" s="208"/>
    </row>
    <row r="822" spans="1:5" ht="15" customHeight="1">
      <c r="A822" s="2">
        <v>738678001097</v>
      </c>
      <c r="B822" s="40" t="s">
        <v>522</v>
      </c>
      <c r="C822" s="7">
        <v>250</v>
      </c>
      <c r="D822" s="8">
        <v>40</v>
      </c>
      <c r="E822" s="8">
        <v>11.5</v>
      </c>
    </row>
    <row r="823" spans="1:5" ht="15" customHeight="1">
      <c r="A823" s="2">
        <v>738678002674</v>
      </c>
      <c r="B823" s="40" t="s">
        <v>523</v>
      </c>
      <c r="C823" s="7">
        <v>280</v>
      </c>
      <c r="D823" s="8">
        <v>23</v>
      </c>
      <c r="E823" s="8">
        <v>10.5</v>
      </c>
    </row>
    <row r="824" spans="1:5" ht="15" customHeight="1">
      <c r="A824" s="2">
        <v>738678002711</v>
      </c>
      <c r="B824" s="40" t="s">
        <v>524</v>
      </c>
      <c r="C824" s="7">
        <v>280</v>
      </c>
      <c r="D824" s="8">
        <v>23</v>
      </c>
      <c r="E824" s="8">
        <v>10.5</v>
      </c>
    </row>
    <row r="825" spans="1:5" ht="15" customHeight="1">
      <c r="A825" s="2">
        <v>738678002735</v>
      </c>
      <c r="B825" s="40" t="s">
        <v>525</v>
      </c>
      <c r="C825" s="7">
        <v>250</v>
      </c>
      <c r="D825" s="8">
        <v>23</v>
      </c>
      <c r="E825" s="8">
        <v>10.5</v>
      </c>
    </row>
    <row r="826" spans="1:5" ht="15" customHeight="1">
      <c r="A826" s="208" t="s">
        <v>339</v>
      </c>
      <c r="B826" s="208"/>
      <c r="C826" s="208"/>
      <c r="D826" s="208"/>
      <c r="E826" s="208"/>
    </row>
    <row r="827" spans="1:5" ht="15" customHeight="1">
      <c r="A827" s="82">
        <v>810105630015</v>
      </c>
      <c r="B827" s="83" t="s">
        <v>338</v>
      </c>
      <c r="C827" s="84">
        <v>4800</v>
      </c>
      <c r="D827" s="12">
        <v>30</v>
      </c>
      <c r="E827" s="12">
        <v>10.5</v>
      </c>
    </row>
    <row r="828" spans="1:5" ht="15" customHeight="1">
      <c r="A828" s="208" t="s">
        <v>337</v>
      </c>
      <c r="B828" s="208"/>
      <c r="C828" s="208"/>
      <c r="D828" s="208"/>
      <c r="E828" s="208"/>
    </row>
    <row r="829" spans="1:5" ht="15" customHeight="1">
      <c r="A829" s="82">
        <v>5056379590586</v>
      </c>
      <c r="B829" s="83" t="s">
        <v>341</v>
      </c>
      <c r="C829" s="84">
        <v>454</v>
      </c>
      <c r="D829" s="12">
        <v>42</v>
      </c>
      <c r="E829" s="12">
        <v>12</v>
      </c>
    </row>
    <row r="830" spans="1:5" ht="15" customHeight="1">
      <c r="A830" s="82">
        <v>5056379590579</v>
      </c>
      <c r="B830" s="83" t="s">
        <v>342</v>
      </c>
      <c r="C830" s="84">
        <v>474</v>
      </c>
      <c r="D830" s="12">
        <v>41</v>
      </c>
      <c r="E830" s="12">
        <v>12</v>
      </c>
    </row>
    <row r="831" spans="1:5" ht="15" customHeight="1">
      <c r="A831" s="208" t="s">
        <v>542</v>
      </c>
      <c r="B831" s="208"/>
      <c r="C831" s="208"/>
      <c r="D831" s="208"/>
      <c r="E831" s="208"/>
    </row>
    <row r="832" spans="1:5" ht="15" customHeight="1">
      <c r="A832" s="2">
        <v>815934026428</v>
      </c>
      <c r="B832" s="50" t="s">
        <v>538</v>
      </c>
      <c r="C832" s="2">
        <v>12</v>
      </c>
      <c r="D832" s="4">
        <v>32</v>
      </c>
      <c r="E832" s="4">
        <v>12.5</v>
      </c>
    </row>
    <row r="833" spans="1:8" ht="15" customHeight="1">
      <c r="A833" s="2">
        <v>815934026541</v>
      </c>
      <c r="B833" s="50" t="s">
        <v>539</v>
      </c>
      <c r="C833" s="2">
        <v>12</v>
      </c>
      <c r="D833" s="4">
        <v>32</v>
      </c>
      <c r="E833" s="4">
        <v>12.5</v>
      </c>
    </row>
    <row r="834" spans="1:8" ht="15" customHeight="1">
      <c r="A834" s="2">
        <v>815934026558</v>
      </c>
      <c r="B834" s="50" t="s">
        <v>540</v>
      </c>
      <c r="C834" s="2">
        <v>18</v>
      </c>
      <c r="D834" s="4">
        <v>58</v>
      </c>
      <c r="E834" s="4">
        <v>22.6</v>
      </c>
    </row>
    <row r="835" spans="1:8" ht="15" customHeight="1">
      <c r="A835" s="2">
        <v>815934027395</v>
      </c>
      <c r="B835" s="50" t="s">
        <v>541</v>
      </c>
      <c r="C835" s="2">
        <v>6</v>
      </c>
      <c r="D835" s="4">
        <v>62</v>
      </c>
      <c r="E835" s="4">
        <f t="shared" ref="E832:E835" si="1">D835*0.3</f>
        <v>18.599999999999998</v>
      </c>
    </row>
    <row r="836" spans="1:8" ht="15" customHeight="1">
      <c r="A836" s="210" t="s">
        <v>50</v>
      </c>
      <c r="B836" s="210"/>
      <c r="C836" s="210"/>
      <c r="D836" s="210"/>
      <c r="E836" s="210"/>
    </row>
    <row r="837" spans="1:8" ht="15" customHeight="1">
      <c r="A837" s="122">
        <v>3348901255820</v>
      </c>
      <c r="B837" s="123" t="s">
        <v>819</v>
      </c>
      <c r="C837" s="124">
        <v>2975</v>
      </c>
      <c r="D837" s="125">
        <v>82</v>
      </c>
      <c r="E837" s="12">
        <v>39</v>
      </c>
    </row>
    <row r="838" spans="1:8" ht="15" customHeight="1">
      <c r="A838" s="210" t="s">
        <v>1025</v>
      </c>
      <c r="B838" s="210"/>
      <c r="C838" s="210"/>
      <c r="D838" s="210"/>
      <c r="E838" s="210"/>
    </row>
    <row r="839" spans="1:8" ht="15" customHeight="1">
      <c r="A839" s="18">
        <v>4260521261915</v>
      </c>
      <c r="B839" s="54" t="s">
        <v>1026</v>
      </c>
      <c r="C839" s="6">
        <f>2489-192</f>
        <v>2297</v>
      </c>
      <c r="D839" s="4">
        <v>100</v>
      </c>
      <c r="E839" s="12">
        <v>28</v>
      </c>
    </row>
    <row r="840" spans="1:8" ht="15" customHeight="1">
      <c r="A840" s="2">
        <v>4260521261892</v>
      </c>
      <c r="B840" s="54" t="s">
        <v>1027</v>
      </c>
      <c r="C840" s="6">
        <v>1020</v>
      </c>
      <c r="D840" s="4">
        <v>100</v>
      </c>
      <c r="E840" s="12">
        <v>28</v>
      </c>
    </row>
    <row r="841" spans="1:8" ht="15" customHeight="1">
      <c r="A841" s="235" t="s">
        <v>51</v>
      </c>
      <c r="B841" s="235"/>
      <c r="C841" s="235"/>
      <c r="D841" s="235"/>
      <c r="E841" s="235"/>
    </row>
    <row r="842" spans="1:8" ht="15" customHeight="1">
      <c r="A842" s="87"/>
      <c r="B842" s="88" t="s">
        <v>52</v>
      </c>
      <c r="C842" s="89">
        <v>2126</v>
      </c>
      <c r="D842" s="1">
        <v>60</v>
      </c>
      <c r="E842" s="1">
        <v>23.5</v>
      </c>
    </row>
    <row r="843" spans="1:8" s="37" customFormat="1" ht="15" customHeight="1">
      <c r="A843" s="208" t="s">
        <v>451</v>
      </c>
      <c r="B843" s="208"/>
      <c r="C843" s="208"/>
      <c r="D843" s="208"/>
      <c r="E843" s="208"/>
      <c r="F843" s="131"/>
      <c r="G843" s="36"/>
      <c r="H843" s="36"/>
    </row>
    <row r="844" spans="1:8" s="37" customFormat="1" ht="15" customHeight="1">
      <c r="A844" s="82">
        <v>603084078653</v>
      </c>
      <c r="B844" s="112" t="s">
        <v>449</v>
      </c>
      <c r="C844" s="2">
        <v>144</v>
      </c>
      <c r="D844" s="85">
        <v>5.49</v>
      </c>
      <c r="E844" s="85">
        <v>2.6</v>
      </c>
      <c r="F844" s="131"/>
      <c r="G844" s="36"/>
      <c r="H844" s="36"/>
    </row>
    <row r="845" spans="1:8" s="37" customFormat="1" ht="15" customHeight="1">
      <c r="A845" s="82">
        <v>603084560714</v>
      </c>
      <c r="B845" s="112" t="s">
        <v>450</v>
      </c>
      <c r="C845" s="2">
        <v>40</v>
      </c>
      <c r="D845" s="85">
        <v>10.49</v>
      </c>
      <c r="E845" s="85">
        <v>3.9</v>
      </c>
      <c r="F845" s="131"/>
      <c r="G845" s="36"/>
      <c r="H845" s="36"/>
    </row>
    <row r="846" spans="1:8" s="37" customFormat="1" ht="15" customHeight="1">
      <c r="A846" s="2">
        <v>8901526637218</v>
      </c>
      <c r="B846" s="40" t="s">
        <v>696</v>
      </c>
      <c r="C846" s="2">
        <v>300</v>
      </c>
      <c r="D846" s="4"/>
      <c r="E846" s="9">
        <v>3.75</v>
      </c>
      <c r="F846" s="131"/>
      <c r="G846" s="36"/>
      <c r="H846" s="36"/>
    </row>
    <row r="847" spans="1:8" s="37" customFormat="1" ht="15" customHeight="1">
      <c r="A847" s="2">
        <v>3600542617215</v>
      </c>
      <c r="B847" s="40" t="s">
        <v>697</v>
      </c>
      <c r="C847" s="2">
        <v>312</v>
      </c>
      <c r="D847" s="4"/>
      <c r="E847" s="9">
        <v>3.75</v>
      </c>
      <c r="F847" s="131"/>
      <c r="G847" s="36"/>
      <c r="H847" s="36"/>
    </row>
    <row r="848" spans="1:8" s="37" customFormat="1" ht="15" customHeight="1">
      <c r="A848" s="2">
        <v>8901526636846</v>
      </c>
      <c r="B848" s="40" t="s">
        <v>697</v>
      </c>
      <c r="C848" s="2">
        <v>312</v>
      </c>
      <c r="D848" s="4"/>
      <c r="E848" s="9">
        <v>3.75</v>
      </c>
      <c r="F848" s="131"/>
      <c r="G848" s="36"/>
      <c r="H848" s="36"/>
    </row>
    <row r="849" spans="1:8" s="37" customFormat="1" ht="15" customHeight="1">
      <c r="A849" s="208" t="s">
        <v>1030</v>
      </c>
      <c r="B849" s="208"/>
      <c r="C849" s="208"/>
      <c r="D849" s="208"/>
      <c r="E849" s="208"/>
      <c r="F849" s="131"/>
      <c r="G849" s="36"/>
      <c r="H849" s="36"/>
    </row>
    <row r="850" spans="1:8" s="37" customFormat="1" ht="15" customHeight="1">
      <c r="A850" s="2"/>
      <c r="B850" s="184" t="s">
        <v>1031</v>
      </c>
      <c r="C850" s="185">
        <v>1428</v>
      </c>
      <c r="D850" s="186">
        <v>30</v>
      </c>
      <c r="E850" s="186">
        <v>6.5</v>
      </c>
      <c r="F850" s="131"/>
      <c r="G850" s="36"/>
      <c r="H850" s="36"/>
    </row>
    <row r="851" spans="1:8" s="37" customFormat="1" ht="15" customHeight="1">
      <c r="A851" s="2"/>
      <c r="B851" s="90" t="s">
        <v>1032</v>
      </c>
      <c r="C851" s="158">
        <v>4800</v>
      </c>
      <c r="D851" s="11">
        <v>30</v>
      </c>
      <c r="E851" s="11">
        <v>6.5</v>
      </c>
      <c r="F851" s="131"/>
      <c r="G851" s="36"/>
      <c r="H851" s="36"/>
    </row>
    <row r="852" spans="1:8" s="37" customFormat="1" ht="15" customHeight="1">
      <c r="A852" s="2"/>
      <c r="B852" s="90" t="s">
        <v>1033</v>
      </c>
      <c r="C852" s="158">
        <v>4392</v>
      </c>
      <c r="D852" s="85"/>
      <c r="E852" s="11">
        <v>2.5</v>
      </c>
      <c r="F852" s="131"/>
      <c r="G852" s="36"/>
      <c r="H852" s="36"/>
    </row>
    <row r="853" spans="1:8" s="37" customFormat="1" ht="15" customHeight="1">
      <c r="A853" s="2"/>
      <c r="B853" s="90" t="s">
        <v>1034</v>
      </c>
      <c r="C853" s="84">
        <v>2964</v>
      </c>
      <c r="D853" s="85">
        <v>30</v>
      </c>
      <c r="E853" s="85">
        <v>6.5</v>
      </c>
      <c r="F853" s="131"/>
      <c r="G853" s="36"/>
      <c r="H853" s="36"/>
    </row>
    <row r="854" spans="1:8" s="37" customFormat="1" ht="15" customHeight="1">
      <c r="A854" s="208" t="s">
        <v>857</v>
      </c>
      <c r="B854" s="208"/>
      <c r="C854" s="208"/>
      <c r="D854" s="208"/>
      <c r="E854" s="208"/>
      <c r="F854" s="131"/>
      <c r="G854" s="36"/>
      <c r="H854" s="36"/>
    </row>
    <row r="855" spans="1:8" s="37" customFormat="1" ht="15" customHeight="1">
      <c r="A855" s="2">
        <v>898571000198</v>
      </c>
      <c r="B855" s="40" t="s">
        <v>858</v>
      </c>
      <c r="C855" s="6">
        <v>1800</v>
      </c>
      <c r="D855" s="4">
        <v>21</v>
      </c>
      <c r="E855" s="4">
        <v>10</v>
      </c>
      <c r="F855" s="131"/>
      <c r="G855" s="36"/>
      <c r="H855" s="36"/>
    </row>
    <row r="856" spans="1:8" s="37" customFormat="1" ht="15" customHeight="1">
      <c r="A856" s="2">
        <v>898571000211</v>
      </c>
      <c r="B856" s="40" t="s">
        <v>859</v>
      </c>
      <c r="C856" s="6">
        <v>1200</v>
      </c>
      <c r="D856" s="4">
        <v>40</v>
      </c>
      <c r="E856" s="4">
        <v>17.5</v>
      </c>
      <c r="F856" s="131"/>
      <c r="G856" s="36"/>
      <c r="H856" s="36"/>
    </row>
    <row r="857" spans="1:8" s="37" customFormat="1" ht="15" customHeight="1">
      <c r="A857" s="2">
        <v>898571000310</v>
      </c>
      <c r="B857" s="40" t="s">
        <v>860</v>
      </c>
      <c r="C857" s="6">
        <v>2100</v>
      </c>
      <c r="D857" s="4">
        <v>23</v>
      </c>
      <c r="E857" s="4">
        <v>11</v>
      </c>
      <c r="F857" s="131"/>
      <c r="G857" s="36"/>
      <c r="H857" s="36"/>
    </row>
    <row r="858" spans="1:8" ht="15" customHeight="1">
      <c r="A858" s="2">
        <v>898571000457</v>
      </c>
      <c r="B858" s="40" t="s">
        <v>861</v>
      </c>
      <c r="C858" s="6">
        <v>900</v>
      </c>
      <c r="D858" s="4">
        <v>21</v>
      </c>
      <c r="E858" s="4">
        <v>10</v>
      </c>
    </row>
    <row r="859" spans="1:8" ht="15" customHeight="1">
      <c r="A859" s="208" t="s">
        <v>88</v>
      </c>
      <c r="B859" s="208"/>
      <c r="C859" s="208"/>
      <c r="D859" s="208"/>
      <c r="E859" s="208"/>
    </row>
    <row r="860" spans="1:8" ht="15" customHeight="1">
      <c r="A860" s="87">
        <v>94800348363</v>
      </c>
      <c r="B860" s="88" t="s">
        <v>89</v>
      </c>
      <c r="C860" s="87">
        <v>32</v>
      </c>
      <c r="D860" s="95"/>
      <c r="E860" s="95">
        <v>9.5</v>
      </c>
    </row>
    <row r="861" spans="1:8" ht="15" customHeight="1">
      <c r="A861" s="87">
        <v>94800348325</v>
      </c>
      <c r="B861" s="88" t="s">
        <v>90</v>
      </c>
      <c r="C861" s="87">
        <v>18</v>
      </c>
      <c r="D861" s="95"/>
      <c r="E861" s="95">
        <v>9.5</v>
      </c>
    </row>
    <row r="862" spans="1:8" ht="15" customHeight="1">
      <c r="A862" s="208" t="s">
        <v>494</v>
      </c>
      <c r="B862" s="208"/>
      <c r="C862" s="208"/>
      <c r="D862" s="208"/>
      <c r="E862" s="208"/>
    </row>
    <row r="863" spans="1:8" ht="15" customHeight="1">
      <c r="A863" s="115">
        <v>14926100065</v>
      </c>
      <c r="B863" s="116" t="s">
        <v>555</v>
      </c>
      <c r="C863" s="115">
        <v>12</v>
      </c>
      <c r="D863" s="121">
        <v>30</v>
      </c>
      <c r="E863" s="121">
        <v>13.5</v>
      </c>
    </row>
    <row r="864" spans="1:8" ht="15" customHeight="1">
      <c r="A864" s="117">
        <v>14926181088</v>
      </c>
      <c r="B864" s="116" t="s">
        <v>556</v>
      </c>
      <c r="C864" s="115">
        <v>384</v>
      </c>
      <c r="D864" s="162">
        <v>21</v>
      </c>
      <c r="E864" s="182">
        <v>10</v>
      </c>
    </row>
    <row r="865" spans="1:5" ht="15" customHeight="1">
      <c r="A865" s="115">
        <v>14926168102</v>
      </c>
      <c r="B865" s="116" t="s">
        <v>557</v>
      </c>
      <c r="C865" s="115">
        <v>278</v>
      </c>
      <c r="D865" s="121">
        <v>21</v>
      </c>
      <c r="E865" s="121">
        <v>10</v>
      </c>
    </row>
    <row r="866" spans="1:5" ht="15" customHeight="1">
      <c r="A866" s="115">
        <v>14926604860</v>
      </c>
      <c r="B866" s="116" t="s">
        <v>558</v>
      </c>
      <c r="C866" s="115">
        <v>181</v>
      </c>
      <c r="D866" s="121">
        <v>21</v>
      </c>
      <c r="E866" s="121">
        <v>10</v>
      </c>
    </row>
    <row r="867" spans="1:5" ht="15" customHeight="1">
      <c r="A867" s="115">
        <v>1492660467</v>
      </c>
      <c r="B867" s="116" t="s">
        <v>559</v>
      </c>
      <c r="C867" s="115">
        <v>237</v>
      </c>
      <c r="D867" s="121">
        <v>21</v>
      </c>
      <c r="E867" s="121">
        <v>10</v>
      </c>
    </row>
    <row r="868" spans="1:5" ht="15" customHeight="1">
      <c r="A868" s="115">
        <v>14926604631</v>
      </c>
      <c r="B868" s="116" t="s">
        <v>560</v>
      </c>
      <c r="C868" s="115">
        <v>117</v>
      </c>
      <c r="D868" s="121">
        <v>21</v>
      </c>
      <c r="E868" s="121">
        <v>10</v>
      </c>
    </row>
    <row r="869" spans="1:5" ht="15" customHeight="1">
      <c r="A869" s="115">
        <v>14926604655</v>
      </c>
      <c r="B869" s="116" t="s">
        <v>561</v>
      </c>
      <c r="C869" s="115">
        <v>252</v>
      </c>
      <c r="D869" s="121">
        <v>46</v>
      </c>
      <c r="E869" s="121">
        <v>21</v>
      </c>
    </row>
    <row r="870" spans="1:5" ht="15" customHeight="1">
      <c r="A870" s="115">
        <v>1492660475</v>
      </c>
      <c r="B870" s="116" t="s">
        <v>562</v>
      </c>
      <c r="C870" s="115">
        <v>156</v>
      </c>
      <c r="D870" s="121">
        <v>21</v>
      </c>
      <c r="E870" s="121">
        <v>10</v>
      </c>
    </row>
    <row r="871" spans="1:5" ht="15" customHeight="1">
      <c r="A871" s="115">
        <v>14926604716</v>
      </c>
      <c r="B871" s="116" t="s">
        <v>563</v>
      </c>
      <c r="C871" s="115">
        <v>118</v>
      </c>
      <c r="D871" s="121">
        <v>21</v>
      </c>
      <c r="E871" s="121">
        <v>10</v>
      </c>
    </row>
    <row r="872" spans="1:5" ht="15" customHeight="1">
      <c r="A872" s="115">
        <v>14926131854</v>
      </c>
      <c r="B872" s="116" t="s">
        <v>564</v>
      </c>
      <c r="C872" s="115">
        <v>45</v>
      </c>
      <c r="D872" s="121">
        <v>23</v>
      </c>
      <c r="E872" s="121">
        <v>11</v>
      </c>
    </row>
    <row r="873" spans="1:5" ht="15" customHeight="1">
      <c r="A873" s="115">
        <v>14926196853</v>
      </c>
      <c r="B873" s="116" t="s">
        <v>565</v>
      </c>
      <c r="C873" s="115">
        <v>40</v>
      </c>
      <c r="D873" s="121">
        <v>23</v>
      </c>
      <c r="E873" s="121">
        <v>11</v>
      </c>
    </row>
    <row r="874" spans="1:5" ht="15" customHeight="1">
      <c r="A874" s="115">
        <v>14926100904</v>
      </c>
      <c r="B874" s="116" t="s">
        <v>566</v>
      </c>
      <c r="C874" s="115">
        <v>12</v>
      </c>
      <c r="D874" s="121">
        <v>23</v>
      </c>
      <c r="E874" s="121">
        <v>11</v>
      </c>
    </row>
    <row r="875" spans="1:5" ht="15" customHeight="1">
      <c r="A875" s="115">
        <v>14926281443</v>
      </c>
      <c r="B875" s="116" t="s">
        <v>567</v>
      </c>
      <c r="C875" s="115">
        <v>180</v>
      </c>
      <c r="D875" s="121">
        <v>52</v>
      </c>
      <c r="E875" s="121">
        <v>21</v>
      </c>
    </row>
    <row r="876" spans="1:5" ht="15" customHeight="1">
      <c r="A876" s="115">
        <v>14926604556</v>
      </c>
      <c r="B876" s="116" t="s">
        <v>568</v>
      </c>
      <c r="C876" s="115">
        <v>228</v>
      </c>
      <c r="D876" s="121">
        <v>21</v>
      </c>
      <c r="E876" s="121">
        <v>10</v>
      </c>
    </row>
    <row r="877" spans="1:5" ht="15" customHeight="1">
      <c r="A877" s="117">
        <v>14926282716</v>
      </c>
      <c r="B877" s="116" t="s">
        <v>495</v>
      </c>
      <c r="C877" s="118">
        <v>1196</v>
      </c>
      <c r="D877" s="162">
        <v>24</v>
      </c>
      <c r="E877" s="182">
        <v>11</v>
      </c>
    </row>
    <row r="878" spans="1:5" ht="15" customHeight="1">
      <c r="A878" s="117">
        <v>14926110859</v>
      </c>
      <c r="B878" s="119" t="s">
        <v>608</v>
      </c>
      <c r="C878" s="115">
        <v>48</v>
      </c>
      <c r="D878" s="163">
        <v>23</v>
      </c>
      <c r="E878" s="163">
        <v>11</v>
      </c>
    </row>
    <row r="879" spans="1:5" ht="15" customHeight="1">
      <c r="A879" s="117">
        <v>14926195856</v>
      </c>
      <c r="B879" s="119" t="s">
        <v>609</v>
      </c>
      <c r="C879" s="115">
        <v>34</v>
      </c>
      <c r="D879" s="163">
        <v>23</v>
      </c>
      <c r="E879" s="163">
        <v>11</v>
      </c>
    </row>
    <row r="880" spans="1:5" ht="15" customHeight="1">
      <c r="A880" s="117">
        <v>14926604853</v>
      </c>
      <c r="B880" s="119" t="s">
        <v>610</v>
      </c>
      <c r="C880" s="115">
        <v>35</v>
      </c>
      <c r="D880" s="163">
        <v>46</v>
      </c>
      <c r="E880" s="163">
        <v>21</v>
      </c>
    </row>
    <row r="881" spans="1:5" ht="15" customHeight="1">
      <c r="A881" s="117">
        <v>14926604594</v>
      </c>
      <c r="B881" s="119" t="s">
        <v>611</v>
      </c>
      <c r="C881" s="115">
        <v>144</v>
      </c>
      <c r="D881" s="163">
        <v>21</v>
      </c>
      <c r="E881" s="163">
        <v>10</v>
      </c>
    </row>
    <row r="882" spans="1:5" ht="15" customHeight="1">
      <c r="A882" s="223" t="s">
        <v>899</v>
      </c>
      <c r="B882" s="224"/>
      <c r="C882" s="224"/>
      <c r="D882" s="224"/>
      <c r="E882" s="225"/>
    </row>
    <row r="883" spans="1:5" ht="15" customHeight="1">
      <c r="A883" s="82">
        <v>8032274011194</v>
      </c>
      <c r="B883" s="83" t="s">
        <v>900</v>
      </c>
      <c r="C883" s="158">
        <v>2523</v>
      </c>
      <c r="D883" s="12">
        <v>28</v>
      </c>
      <c r="E883" s="12">
        <v>7.5</v>
      </c>
    </row>
    <row r="884" spans="1:5" ht="15" customHeight="1">
      <c r="A884" s="82">
        <v>8032274061892</v>
      </c>
      <c r="B884" s="83" t="s">
        <v>901</v>
      </c>
      <c r="C884" s="158">
        <v>2458</v>
      </c>
      <c r="D884" s="12">
        <v>28</v>
      </c>
      <c r="E884" s="12">
        <v>7.5</v>
      </c>
    </row>
    <row r="885" spans="1:5" ht="15" customHeight="1">
      <c r="A885" s="211" t="s">
        <v>144</v>
      </c>
      <c r="B885" s="212"/>
      <c r="C885" s="212"/>
      <c r="D885" s="212"/>
      <c r="E885" s="213"/>
    </row>
    <row r="886" spans="1:5" ht="15" customHeight="1">
      <c r="A886" s="87" t="s">
        <v>145</v>
      </c>
      <c r="B886" s="88" t="s">
        <v>149</v>
      </c>
      <c r="C886" s="89">
        <v>228</v>
      </c>
      <c r="D886" s="1">
        <v>12</v>
      </c>
      <c r="E886" s="1">
        <v>5.25</v>
      </c>
    </row>
    <row r="887" spans="1:5" ht="15" customHeight="1">
      <c r="A887" s="87"/>
      <c r="B887" s="88" t="s">
        <v>146</v>
      </c>
      <c r="C887" s="89">
        <v>30</v>
      </c>
      <c r="D887" s="1"/>
      <c r="E887" s="1">
        <v>4.5</v>
      </c>
    </row>
    <row r="888" spans="1:5" ht="15" customHeight="1">
      <c r="A888" s="87" t="s">
        <v>147</v>
      </c>
      <c r="B888" s="88" t="s">
        <v>148</v>
      </c>
      <c r="C888" s="89">
        <v>45</v>
      </c>
      <c r="D888" s="1"/>
      <c r="E888" s="1">
        <v>11</v>
      </c>
    </row>
    <row r="889" spans="1:5" ht="15" customHeight="1">
      <c r="A889" s="82">
        <v>8080662475</v>
      </c>
      <c r="B889" s="83" t="s">
        <v>469</v>
      </c>
      <c r="C889" s="84">
        <v>18</v>
      </c>
      <c r="D889" s="85"/>
      <c r="E889" s="12">
        <v>11</v>
      </c>
    </row>
    <row r="890" spans="1:5" ht="15" customHeight="1">
      <c r="A890" s="211" t="s">
        <v>151</v>
      </c>
      <c r="B890" s="212"/>
      <c r="C890" s="212"/>
      <c r="D890" s="212"/>
      <c r="E890" s="213"/>
    </row>
    <row r="891" spans="1:5" ht="15" customHeight="1">
      <c r="A891" s="87">
        <v>14926411253</v>
      </c>
      <c r="B891" s="88" t="s">
        <v>150</v>
      </c>
      <c r="C891" s="89">
        <v>1088</v>
      </c>
      <c r="D891" s="1"/>
      <c r="E891" s="1">
        <v>6.5</v>
      </c>
    </row>
    <row r="892" spans="1:5" ht="15" customHeight="1">
      <c r="A892" s="223" t="s">
        <v>515</v>
      </c>
      <c r="B892" s="224"/>
      <c r="C892" s="224"/>
      <c r="D892" s="224"/>
      <c r="E892" s="225"/>
    </row>
    <row r="893" spans="1:5" ht="15" customHeight="1">
      <c r="A893" s="82">
        <v>70018007278</v>
      </c>
      <c r="B893" s="83" t="s">
        <v>600</v>
      </c>
      <c r="C893" s="84">
        <v>1722</v>
      </c>
      <c r="D893" s="11">
        <v>52</v>
      </c>
      <c r="E893" s="11">
        <v>15.5</v>
      </c>
    </row>
    <row r="894" spans="1:5" ht="15" customHeight="1">
      <c r="A894" s="223" t="s">
        <v>902</v>
      </c>
      <c r="B894" s="224"/>
      <c r="C894" s="224"/>
      <c r="D894" s="224"/>
      <c r="E894" s="225"/>
    </row>
    <row r="895" spans="1:5" ht="15" customHeight="1">
      <c r="A895" s="82">
        <v>850056933155</v>
      </c>
      <c r="B895" s="83" t="s">
        <v>903</v>
      </c>
      <c r="C895" s="159">
        <v>4139</v>
      </c>
      <c r="D895" s="149">
        <v>32</v>
      </c>
      <c r="E895" s="149">
        <v>15.5</v>
      </c>
    </row>
    <row r="896" spans="1:5" ht="15" customHeight="1">
      <c r="A896" s="214" t="s">
        <v>815</v>
      </c>
      <c r="B896" s="214"/>
      <c r="C896" s="214"/>
      <c r="D896" s="214"/>
      <c r="E896" s="214"/>
    </row>
    <row r="897" spans="1:5" ht="15" customHeight="1">
      <c r="A897" s="82">
        <v>811913018446</v>
      </c>
      <c r="B897" s="83" t="s">
        <v>816</v>
      </c>
      <c r="C897" s="99">
        <v>1726</v>
      </c>
      <c r="D897" s="12">
        <v>56</v>
      </c>
      <c r="E897" s="12">
        <v>28.5</v>
      </c>
    </row>
    <row r="898" spans="1:5" ht="15" customHeight="1">
      <c r="A898" s="82">
        <v>811913019672</v>
      </c>
      <c r="B898" s="83" t="s">
        <v>817</v>
      </c>
      <c r="C898" s="99">
        <v>1860</v>
      </c>
      <c r="D898" s="12">
        <v>59</v>
      </c>
      <c r="E898" s="12">
        <v>28.5</v>
      </c>
    </row>
    <row r="899" spans="1:5" ht="15" customHeight="1">
      <c r="A899" s="214" t="s">
        <v>1120</v>
      </c>
      <c r="B899" s="214"/>
      <c r="C899" s="214"/>
      <c r="D899" s="214"/>
      <c r="E899" s="214"/>
    </row>
    <row r="900" spans="1:5" ht="15" customHeight="1" thickBot="1">
      <c r="A900" s="196">
        <v>884486449009</v>
      </c>
      <c r="B900" s="197" t="s">
        <v>1121</v>
      </c>
      <c r="C900" s="99">
        <v>325</v>
      </c>
      <c r="D900" s="12"/>
      <c r="E900" s="12">
        <v>5.75</v>
      </c>
    </row>
    <row r="901" spans="1:5" ht="15" customHeight="1">
      <c r="A901" s="211" t="s">
        <v>548</v>
      </c>
      <c r="B901" s="212"/>
      <c r="C901" s="212"/>
      <c r="D901" s="212"/>
      <c r="E901" s="213"/>
    </row>
    <row r="902" spans="1:5" ht="15" customHeight="1">
      <c r="A902" s="115">
        <v>646630019243</v>
      </c>
      <c r="B902" s="120" t="s">
        <v>543</v>
      </c>
      <c r="C902" s="115">
        <v>120</v>
      </c>
      <c r="D902" s="121">
        <v>21.95</v>
      </c>
      <c r="E902" s="121">
        <v>8</v>
      </c>
    </row>
    <row r="903" spans="1:5" ht="15" customHeight="1">
      <c r="A903" s="115">
        <v>646630019236</v>
      </c>
      <c r="B903" s="120" t="s">
        <v>544</v>
      </c>
      <c r="C903" s="115">
        <v>252</v>
      </c>
      <c r="D903" s="121">
        <v>21.95</v>
      </c>
      <c r="E903" s="121">
        <v>8</v>
      </c>
    </row>
    <row r="904" spans="1:5" ht="15" customHeight="1">
      <c r="A904" s="115">
        <v>64663015740</v>
      </c>
      <c r="B904" s="120" t="s">
        <v>545</v>
      </c>
      <c r="C904" s="115">
        <v>70</v>
      </c>
      <c r="D904" s="121">
        <v>22.95</v>
      </c>
      <c r="E904" s="121">
        <v>8.25</v>
      </c>
    </row>
    <row r="905" spans="1:5" ht="15" customHeight="1">
      <c r="A905" s="115">
        <v>646630022205</v>
      </c>
      <c r="B905" s="120" t="s">
        <v>546</v>
      </c>
      <c r="C905" s="115">
        <v>60</v>
      </c>
      <c r="D905" s="121">
        <v>20.95</v>
      </c>
      <c r="E905" s="121">
        <v>8.25</v>
      </c>
    </row>
    <row r="906" spans="1:5" ht="15" customHeight="1">
      <c r="A906" s="115">
        <v>646630022328</v>
      </c>
      <c r="B906" s="120" t="s">
        <v>547</v>
      </c>
      <c r="C906" s="115">
        <v>24</v>
      </c>
      <c r="D906" s="121">
        <v>45.95</v>
      </c>
      <c r="E906" s="121">
        <v>17.25</v>
      </c>
    </row>
    <row r="907" spans="1:5" ht="15" customHeight="1">
      <c r="A907" s="207" t="s">
        <v>549</v>
      </c>
      <c r="B907" s="207"/>
      <c r="C907" s="207"/>
      <c r="D907" s="207"/>
      <c r="E907" s="207"/>
    </row>
    <row r="908" spans="1:5" ht="15" customHeight="1">
      <c r="A908" s="2">
        <v>4067971069920</v>
      </c>
      <c r="B908" s="50" t="s">
        <v>550</v>
      </c>
      <c r="C908" s="2">
        <v>52</v>
      </c>
      <c r="D908" s="4">
        <v>24</v>
      </c>
      <c r="E908" s="4">
        <v>8</v>
      </c>
    </row>
    <row r="909" spans="1:5" ht="15" customHeight="1">
      <c r="A909" s="2">
        <v>4045787575262</v>
      </c>
      <c r="B909" s="50" t="s">
        <v>551</v>
      </c>
      <c r="C909" s="2">
        <v>36</v>
      </c>
      <c r="D909" s="4">
        <v>21.95</v>
      </c>
      <c r="E909" s="4">
        <v>8</v>
      </c>
    </row>
    <row r="910" spans="1:5" ht="15" customHeight="1">
      <c r="A910" s="2">
        <v>4045787575101</v>
      </c>
      <c r="B910" s="50" t="s">
        <v>552</v>
      </c>
      <c r="C910" s="2">
        <v>140</v>
      </c>
      <c r="D910" s="4">
        <v>21.95</v>
      </c>
      <c r="E910" s="4">
        <v>7.75</v>
      </c>
    </row>
    <row r="911" spans="1:5" ht="15" customHeight="1">
      <c r="A911" s="2">
        <v>4045787575347</v>
      </c>
      <c r="B911" s="50" t="s">
        <v>553</v>
      </c>
      <c r="C911" s="2">
        <v>120</v>
      </c>
      <c r="D911" s="4">
        <v>24.95</v>
      </c>
      <c r="E911" s="4">
        <v>7.8</v>
      </c>
    </row>
    <row r="912" spans="1:5" ht="15" customHeight="1">
      <c r="A912" s="2">
        <v>4045787574821</v>
      </c>
      <c r="B912" s="50" t="s">
        <v>554</v>
      </c>
      <c r="C912" s="2">
        <v>132</v>
      </c>
      <c r="D912" s="4">
        <v>21.95</v>
      </c>
      <c r="E912" s="4">
        <v>7.5</v>
      </c>
    </row>
    <row r="913" spans="1:8" ht="15" customHeight="1">
      <c r="A913" s="211" t="s">
        <v>200</v>
      </c>
      <c r="B913" s="212"/>
      <c r="C913" s="212"/>
      <c r="D913" s="212"/>
      <c r="E913" s="213"/>
    </row>
    <row r="914" spans="1:8" ht="15" customHeight="1">
      <c r="A914" s="87">
        <v>854573005432</v>
      </c>
      <c r="B914" s="3" t="s">
        <v>201</v>
      </c>
      <c r="C914" s="2">
        <v>116</v>
      </c>
      <c r="D914" s="1">
        <v>19.600000000000001</v>
      </c>
      <c r="E914" s="1">
        <v>5.5</v>
      </c>
    </row>
    <row r="915" spans="1:8" ht="15" customHeight="1">
      <c r="A915" s="87">
        <v>854573005418</v>
      </c>
      <c r="B915" s="3" t="s">
        <v>202</v>
      </c>
      <c r="C915" s="2">
        <v>31</v>
      </c>
      <c r="D915" s="1">
        <v>19.600000000000001</v>
      </c>
      <c r="E915" s="1">
        <v>5.5</v>
      </c>
    </row>
    <row r="916" spans="1:8" ht="15" customHeight="1">
      <c r="A916" s="207" t="s">
        <v>206</v>
      </c>
      <c r="B916" s="207"/>
      <c r="C916" s="207"/>
      <c r="D916" s="207"/>
      <c r="E916" s="207"/>
      <c r="G916" s="74"/>
      <c r="H916" s="74"/>
    </row>
    <row r="917" spans="1:8" ht="15" customHeight="1">
      <c r="A917" s="18">
        <v>4064666332635</v>
      </c>
      <c r="B917" s="3" t="s">
        <v>349</v>
      </c>
      <c r="C917" s="28">
        <v>44</v>
      </c>
      <c r="D917" s="1"/>
      <c r="E917" s="1">
        <v>11</v>
      </c>
      <c r="G917" s="74"/>
      <c r="H917" s="74"/>
    </row>
    <row r="918" spans="1:8" ht="15" customHeight="1">
      <c r="A918" s="209" t="s">
        <v>207</v>
      </c>
      <c r="B918" s="209"/>
      <c r="C918" s="209"/>
      <c r="D918" s="209"/>
      <c r="E918" s="209"/>
      <c r="G918" s="74"/>
      <c r="H918" s="74"/>
    </row>
    <row r="919" spans="1:8" ht="15" customHeight="1">
      <c r="A919" s="199" t="s">
        <v>220</v>
      </c>
      <c r="B919" s="199"/>
      <c r="C919" s="199"/>
      <c r="D919" s="199"/>
      <c r="E919" s="199"/>
      <c r="G919" s="74"/>
      <c r="H919" s="74"/>
    </row>
    <row r="920" spans="1:8" ht="15" customHeight="1">
      <c r="A920" s="33">
        <v>4064665103809</v>
      </c>
      <c r="B920" s="15" t="s">
        <v>221</v>
      </c>
      <c r="C920" s="7">
        <v>140</v>
      </c>
      <c r="D920" s="85"/>
      <c r="E920" s="85">
        <v>95</v>
      </c>
      <c r="G920" s="74"/>
      <c r="H920" s="74"/>
    </row>
    <row r="921" spans="1:8" ht="15" customHeight="1">
      <c r="A921" s="13">
        <v>4064665106572</v>
      </c>
      <c r="B921" s="15" t="s">
        <v>326</v>
      </c>
      <c r="C921" s="7">
        <v>251</v>
      </c>
      <c r="D921" s="95"/>
      <c r="E921" s="1">
        <v>32</v>
      </c>
      <c r="G921" s="74"/>
      <c r="H921" s="74"/>
    </row>
    <row r="922" spans="1:8" ht="15" customHeight="1">
      <c r="A922" s="199" t="s">
        <v>171</v>
      </c>
      <c r="B922" s="199"/>
      <c r="C922" s="199"/>
      <c r="D922" s="199"/>
      <c r="E922" s="199"/>
    </row>
    <row r="923" spans="1:8" ht="15" customHeight="1">
      <c r="A923" s="2">
        <v>3614221982990</v>
      </c>
      <c r="B923" s="15" t="s">
        <v>350</v>
      </c>
      <c r="C923" s="16">
        <v>7</v>
      </c>
      <c r="D923" s="95"/>
      <c r="E923" s="1"/>
    </row>
    <row r="924" spans="1:8" ht="15" customHeight="1">
      <c r="A924" s="207" t="s">
        <v>211</v>
      </c>
      <c r="B924" s="207"/>
      <c r="C924" s="207"/>
      <c r="D924" s="207"/>
      <c r="E924" s="207"/>
    </row>
    <row r="925" spans="1:8" ht="15" customHeight="1">
      <c r="A925" s="87">
        <v>404977500720</v>
      </c>
      <c r="B925" s="88" t="s">
        <v>208</v>
      </c>
      <c r="C925" s="89">
        <v>157</v>
      </c>
      <c r="D925" s="1"/>
      <c r="E925" s="1">
        <v>21.5</v>
      </c>
    </row>
    <row r="926" spans="1:8" ht="15" customHeight="1">
      <c r="A926" s="87">
        <v>404977500322</v>
      </c>
      <c r="B926" s="88" t="s">
        <v>209</v>
      </c>
      <c r="C926" s="89">
        <v>123</v>
      </c>
      <c r="D926" s="1"/>
      <c r="E926" s="1">
        <v>32</v>
      </c>
    </row>
    <row r="927" spans="1:8" s="37" customFormat="1" ht="15" customHeight="1">
      <c r="A927" s="87">
        <v>404977500822</v>
      </c>
      <c r="B927" s="88" t="s">
        <v>210</v>
      </c>
      <c r="C927" s="89">
        <v>207</v>
      </c>
      <c r="D927" s="1"/>
      <c r="E927" s="1">
        <v>18.5</v>
      </c>
      <c r="F927" s="131"/>
      <c r="G927" s="36"/>
      <c r="H927" s="36"/>
    </row>
    <row r="928" spans="1:8" ht="15" customHeight="1">
      <c r="A928" s="209" t="s">
        <v>75</v>
      </c>
      <c r="B928" s="209"/>
      <c r="C928" s="209"/>
      <c r="D928" s="209"/>
      <c r="E928" s="209"/>
    </row>
    <row r="929" spans="1:5" ht="15" customHeight="1">
      <c r="A929" s="203" t="s">
        <v>8</v>
      </c>
      <c r="B929" s="203"/>
      <c r="C929" s="203"/>
      <c r="D929" s="203"/>
      <c r="E929" s="203"/>
    </row>
    <row r="930" spans="1:5" ht="15" customHeight="1">
      <c r="A930" s="2">
        <v>3616301780274</v>
      </c>
      <c r="B930" s="3" t="s">
        <v>30</v>
      </c>
      <c r="C930" s="6">
        <v>4800</v>
      </c>
      <c r="D930" s="1"/>
      <c r="E930" s="1">
        <v>2.5</v>
      </c>
    </row>
    <row r="931" spans="1:5" ht="15" customHeight="1">
      <c r="A931" s="207" t="s">
        <v>78</v>
      </c>
      <c r="B931" s="207"/>
      <c r="C931" s="207"/>
      <c r="D931" s="207"/>
      <c r="E931" s="207"/>
    </row>
    <row r="932" spans="1:5" ht="15" customHeight="1">
      <c r="A932" s="13">
        <v>3605972886354</v>
      </c>
      <c r="B932" s="68" t="s">
        <v>995</v>
      </c>
      <c r="C932" s="7">
        <v>1799</v>
      </c>
      <c r="D932" s="8"/>
      <c r="E932" s="8">
        <v>3.5</v>
      </c>
    </row>
    <row r="933" spans="1:5" ht="15" customHeight="1">
      <c r="A933" s="207" t="s">
        <v>105</v>
      </c>
      <c r="B933" s="207"/>
      <c r="C933" s="207"/>
      <c r="D933" s="207"/>
      <c r="E933" s="207"/>
    </row>
    <row r="934" spans="1:5" ht="15" customHeight="1">
      <c r="A934" s="87"/>
      <c r="B934" s="3" t="s">
        <v>109</v>
      </c>
      <c r="C934" s="6">
        <v>4800</v>
      </c>
      <c r="D934" s="95"/>
      <c r="E934" s="95">
        <v>5</v>
      </c>
    </row>
    <row r="935" spans="1:5" ht="15" customHeight="1">
      <c r="A935" s="2">
        <v>3614273923705</v>
      </c>
      <c r="B935" s="40" t="s">
        <v>997</v>
      </c>
      <c r="C935" s="6">
        <v>4800</v>
      </c>
      <c r="D935" s="4"/>
      <c r="E935" s="4">
        <v>5</v>
      </c>
    </row>
    <row r="936" spans="1:5" ht="15" customHeight="1">
      <c r="A936" s="207" t="s">
        <v>4</v>
      </c>
      <c r="B936" s="207"/>
      <c r="C936" s="207"/>
      <c r="D936" s="207"/>
      <c r="E936" s="207"/>
    </row>
    <row r="937" spans="1:5" ht="15" customHeight="1">
      <c r="A937" s="2">
        <v>3614229838602</v>
      </c>
      <c r="B937" s="3" t="s">
        <v>6</v>
      </c>
      <c r="C937" s="2">
        <v>385</v>
      </c>
      <c r="D937" s="1"/>
      <c r="E937" s="1">
        <v>4</v>
      </c>
    </row>
    <row r="938" spans="1:5" ht="15" customHeight="1">
      <c r="A938" s="209" t="s">
        <v>7</v>
      </c>
      <c r="B938" s="209"/>
      <c r="C938" s="209"/>
      <c r="D938" s="209"/>
      <c r="E938" s="209"/>
    </row>
    <row r="939" spans="1:5" ht="15" customHeight="1">
      <c r="A939" s="207" t="s">
        <v>12</v>
      </c>
      <c r="B939" s="207"/>
      <c r="C939" s="207"/>
      <c r="D939" s="207"/>
      <c r="E939" s="207"/>
    </row>
    <row r="940" spans="1:5" ht="15" customHeight="1">
      <c r="A940" s="2">
        <v>869165000436</v>
      </c>
      <c r="B940" s="3" t="s">
        <v>11</v>
      </c>
      <c r="C940" s="2">
        <v>11</v>
      </c>
      <c r="D940" s="1"/>
      <c r="E940" s="1">
        <v>19.5</v>
      </c>
    </row>
    <row r="941" spans="1:5" ht="15" customHeight="1">
      <c r="A941" s="209" t="s">
        <v>108</v>
      </c>
      <c r="B941" s="209"/>
      <c r="C941" s="209"/>
      <c r="D941" s="209"/>
      <c r="E941" s="209"/>
    </row>
    <row r="942" spans="1:5" ht="15" customHeight="1">
      <c r="A942" s="207" t="s">
        <v>710</v>
      </c>
      <c r="B942" s="207"/>
      <c r="C942" s="207"/>
      <c r="D942" s="207"/>
      <c r="E942" s="207"/>
    </row>
    <row r="943" spans="1:5" ht="15" customHeight="1">
      <c r="A943" s="2">
        <v>98132562985</v>
      </c>
      <c r="B943" s="40" t="s">
        <v>719</v>
      </c>
      <c r="C943" s="2">
        <v>2</v>
      </c>
      <c r="D943" s="8">
        <v>44</v>
      </c>
      <c r="E943" s="12">
        <v>2.6</v>
      </c>
    </row>
    <row r="944" spans="1:5" ht="15" customHeight="1">
      <c r="A944" s="2">
        <v>98132563043</v>
      </c>
      <c r="B944" s="40" t="s">
        <v>720</v>
      </c>
      <c r="C944" s="2">
        <v>1</v>
      </c>
      <c r="D944" s="8">
        <v>44</v>
      </c>
      <c r="E944" s="12">
        <v>2.6</v>
      </c>
    </row>
    <row r="945" spans="1:5" ht="15" customHeight="1">
      <c r="A945" s="2">
        <v>98132543205</v>
      </c>
      <c r="B945" s="40" t="s">
        <v>721</v>
      </c>
      <c r="C945" s="2">
        <v>3</v>
      </c>
      <c r="D945" s="8">
        <v>33</v>
      </c>
      <c r="E945" s="12">
        <v>2.6</v>
      </c>
    </row>
    <row r="946" spans="1:5" ht="15" customHeight="1">
      <c r="A946" s="2">
        <v>98132442157</v>
      </c>
      <c r="B946" s="40" t="s">
        <v>722</v>
      </c>
      <c r="C946" s="2">
        <v>1</v>
      </c>
      <c r="D946" s="8">
        <v>24</v>
      </c>
      <c r="E946" s="12">
        <v>2.6</v>
      </c>
    </row>
    <row r="947" spans="1:5" ht="15" customHeight="1">
      <c r="A947" s="2">
        <v>98132555505</v>
      </c>
      <c r="B947" s="40" t="s">
        <v>723</v>
      </c>
      <c r="C947" s="2">
        <v>3</v>
      </c>
      <c r="D947" s="8">
        <v>22</v>
      </c>
      <c r="E947" s="12">
        <v>2.6</v>
      </c>
    </row>
    <row r="948" spans="1:5" ht="15" customHeight="1">
      <c r="A948" s="2">
        <v>98132555529</v>
      </c>
      <c r="B948" s="40" t="s">
        <v>724</v>
      </c>
      <c r="C948" s="2">
        <v>2</v>
      </c>
      <c r="D948" s="8">
        <v>22</v>
      </c>
      <c r="E948" s="12">
        <v>2.6</v>
      </c>
    </row>
    <row r="949" spans="1:5" ht="15" customHeight="1">
      <c r="A949" s="207" t="s">
        <v>318</v>
      </c>
      <c r="B949" s="207"/>
      <c r="C949" s="207"/>
      <c r="D949" s="207"/>
      <c r="E949" s="207"/>
    </row>
    <row r="950" spans="1:5" ht="15" customHeight="1">
      <c r="A950" s="82"/>
      <c r="B950" s="3" t="s">
        <v>519</v>
      </c>
      <c r="C950" s="2">
        <v>149</v>
      </c>
      <c r="D950" s="8"/>
      <c r="E950" s="10"/>
    </row>
    <row r="951" spans="1:5" ht="15" customHeight="1">
      <c r="A951" s="207" t="s">
        <v>305</v>
      </c>
      <c r="B951" s="207"/>
      <c r="C951" s="207"/>
      <c r="D951" s="207"/>
      <c r="E951" s="207"/>
    </row>
    <row r="952" spans="1:5" ht="15" customHeight="1">
      <c r="A952" s="82">
        <v>3367729436785</v>
      </c>
      <c r="B952" s="83" t="s">
        <v>439</v>
      </c>
      <c r="C952" s="84">
        <v>9</v>
      </c>
      <c r="D952" s="85"/>
      <c r="E952" s="85">
        <v>6.5</v>
      </c>
    </row>
    <row r="953" spans="1:5" ht="15" customHeight="1">
      <c r="A953" s="82">
        <v>3614273393522</v>
      </c>
      <c r="B953" s="83" t="s">
        <v>440</v>
      </c>
      <c r="C953" s="84">
        <v>11</v>
      </c>
      <c r="D953" s="85"/>
      <c r="E953" s="85">
        <v>9.25</v>
      </c>
    </row>
    <row r="954" spans="1:5" ht="15" customHeight="1">
      <c r="A954" s="207" t="s">
        <v>467</v>
      </c>
      <c r="B954" s="207"/>
      <c r="C954" s="207"/>
      <c r="D954" s="207"/>
      <c r="E954" s="207"/>
    </row>
    <row r="955" spans="1:5" ht="15" customHeight="1">
      <c r="A955" s="43">
        <v>716170272214</v>
      </c>
      <c r="B955" s="50" t="s">
        <v>468</v>
      </c>
      <c r="C955" s="2">
        <v>1</v>
      </c>
      <c r="D955" s="85">
        <v>110</v>
      </c>
      <c r="E955" s="85"/>
    </row>
    <row r="956" spans="1:5" ht="15" customHeight="1">
      <c r="A956" s="207" t="s">
        <v>31</v>
      </c>
      <c r="B956" s="207"/>
      <c r="C956" s="207"/>
      <c r="D956" s="207"/>
      <c r="E956" s="207"/>
    </row>
    <row r="957" spans="1:5" ht="15" customHeight="1">
      <c r="A957" s="87">
        <v>3052503916804</v>
      </c>
      <c r="B957" s="88" t="s">
        <v>32</v>
      </c>
      <c r="C957" s="89">
        <v>19</v>
      </c>
      <c r="D957" s="1"/>
      <c r="E957" s="1">
        <v>2</v>
      </c>
    </row>
    <row r="958" spans="1:5" ht="15" customHeight="1">
      <c r="A958" s="207" t="s">
        <v>798</v>
      </c>
      <c r="B958" s="207"/>
      <c r="C958" s="207"/>
      <c r="D958" s="207"/>
      <c r="E958" s="207"/>
    </row>
    <row r="959" spans="1:5" ht="15" customHeight="1">
      <c r="A959" s="18"/>
      <c r="B959" s="40" t="s">
        <v>804</v>
      </c>
      <c r="C959" s="2">
        <v>1</v>
      </c>
      <c r="D959" s="12"/>
      <c r="E959" s="12"/>
    </row>
    <row r="960" spans="1:5" ht="15" customHeight="1">
      <c r="A960" s="18"/>
      <c r="B960" s="40" t="s">
        <v>803</v>
      </c>
      <c r="C960" s="2">
        <v>1</v>
      </c>
      <c r="D960" s="12"/>
      <c r="E960" s="12"/>
    </row>
    <row r="961" spans="1:5" ht="15" customHeight="1">
      <c r="A961" s="18"/>
      <c r="B961" s="40" t="s">
        <v>802</v>
      </c>
      <c r="C961" s="2">
        <v>1</v>
      </c>
      <c r="D961" s="12"/>
      <c r="E961" s="12"/>
    </row>
    <row r="962" spans="1:5" ht="15" customHeight="1">
      <c r="A962" s="199" t="s">
        <v>51</v>
      </c>
      <c r="B962" s="199"/>
      <c r="C962" s="199"/>
      <c r="D962" s="199"/>
      <c r="E962" s="199"/>
    </row>
    <row r="963" spans="1:5" ht="15" customHeight="1">
      <c r="A963" s="87">
        <v>819204014559</v>
      </c>
      <c r="B963" s="88" t="s">
        <v>53</v>
      </c>
      <c r="C963" s="89">
        <v>24</v>
      </c>
      <c r="D963" s="1">
        <v>35</v>
      </c>
      <c r="E963" s="1">
        <v>14</v>
      </c>
    </row>
    <row r="964" spans="1:5" ht="15" customHeight="1">
      <c r="A964" s="207" t="s">
        <v>69</v>
      </c>
      <c r="B964" s="207"/>
      <c r="C964" s="207"/>
      <c r="D964" s="207"/>
      <c r="E964" s="207"/>
    </row>
    <row r="965" spans="1:5" ht="15" customHeight="1">
      <c r="A965" s="87"/>
      <c r="B965" s="88" t="s">
        <v>498</v>
      </c>
      <c r="C965" s="89">
        <v>696</v>
      </c>
      <c r="D965" s="1"/>
      <c r="E965" s="95">
        <v>2.5</v>
      </c>
    </row>
    <row r="966" spans="1:5" ht="15" customHeight="1">
      <c r="A966" s="199" t="s">
        <v>72</v>
      </c>
      <c r="B966" s="199"/>
      <c r="C966" s="199"/>
      <c r="D966" s="199"/>
      <c r="E966" s="199"/>
    </row>
    <row r="967" spans="1:5" ht="15" customHeight="1">
      <c r="A967" s="87">
        <v>866807000243</v>
      </c>
      <c r="B967" s="3" t="s">
        <v>74</v>
      </c>
      <c r="C967" s="89">
        <v>13</v>
      </c>
      <c r="D967" s="1">
        <v>49</v>
      </c>
      <c r="E967" s="1">
        <v>11.5</v>
      </c>
    </row>
    <row r="968" spans="1:5" ht="15" customHeight="1">
      <c r="A968" s="207" t="s">
        <v>78</v>
      </c>
      <c r="B968" s="207"/>
      <c r="C968" s="207"/>
      <c r="D968" s="207"/>
      <c r="E968" s="207"/>
    </row>
    <row r="969" spans="1:5" ht="15" customHeight="1">
      <c r="A969" s="2">
        <v>3605972778116</v>
      </c>
      <c r="B969" s="40" t="s">
        <v>606</v>
      </c>
      <c r="C969" s="6">
        <v>4800</v>
      </c>
      <c r="D969" s="4"/>
      <c r="E969" s="4">
        <v>2.6</v>
      </c>
    </row>
    <row r="970" spans="1:5" ht="15" customHeight="1">
      <c r="A970" s="2">
        <v>3614274212099</v>
      </c>
      <c r="B970" s="40" t="s">
        <v>862</v>
      </c>
      <c r="C970" s="6">
        <v>2164</v>
      </c>
      <c r="D970" s="4"/>
      <c r="E970" s="4">
        <v>10</v>
      </c>
    </row>
    <row r="971" spans="1:5" ht="15" customHeight="1">
      <c r="A971" s="207" t="s">
        <v>323</v>
      </c>
      <c r="B971" s="207"/>
      <c r="C971" s="207"/>
      <c r="D971" s="207"/>
      <c r="E971" s="207"/>
    </row>
    <row r="972" spans="1:5" ht="15" customHeight="1">
      <c r="A972" s="2">
        <v>3414206004880</v>
      </c>
      <c r="B972" s="3" t="s">
        <v>325</v>
      </c>
      <c r="C972" s="6">
        <v>2645</v>
      </c>
      <c r="D972" s="11"/>
      <c r="E972" s="1">
        <v>12</v>
      </c>
    </row>
    <row r="973" spans="1:5" ht="15" customHeight="1">
      <c r="A973" s="207" t="s">
        <v>212</v>
      </c>
      <c r="B973" s="207"/>
      <c r="C973" s="207"/>
      <c r="D973" s="207"/>
      <c r="E973" s="207"/>
    </row>
    <row r="974" spans="1:5" ht="15" customHeight="1">
      <c r="A974" s="87"/>
      <c r="B974" s="3" t="s">
        <v>219</v>
      </c>
      <c r="C974" s="2">
        <v>139</v>
      </c>
      <c r="D974" s="4"/>
      <c r="E974" s="41">
        <v>3.5</v>
      </c>
    </row>
    <row r="975" spans="1:5" ht="15" customHeight="1">
      <c r="A975" s="211" t="s">
        <v>94</v>
      </c>
      <c r="B975" s="212"/>
      <c r="C975" s="212"/>
      <c r="D975" s="212"/>
      <c r="E975" s="213"/>
    </row>
    <row r="976" spans="1:5" ht="15" customHeight="1">
      <c r="A976" s="2">
        <v>3605970879655</v>
      </c>
      <c r="B976" s="54" t="s">
        <v>578</v>
      </c>
      <c r="C976" s="63">
        <v>312</v>
      </c>
      <c r="D976" s="4"/>
      <c r="E976" s="41">
        <v>2.6</v>
      </c>
    </row>
    <row r="977" spans="1:5" ht="15" customHeight="1">
      <c r="A977" s="2">
        <v>3605972842312</v>
      </c>
      <c r="B977" s="54" t="s">
        <v>579</v>
      </c>
      <c r="C977" s="6">
        <v>2182</v>
      </c>
      <c r="D977" s="4"/>
      <c r="E977" s="41">
        <v>3.25</v>
      </c>
    </row>
    <row r="978" spans="1:5" ht="15" customHeight="1" thickBot="1">
      <c r="A978" s="87">
        <v>3605970047696</v>
      </c>
      <c r="B978" s="3" t="s">
        <v>605</v>
      </c>
      <c r="C978" s="189">
        <v>5606</v>
      </c>
      <c r="D978" s="95"/>
      <c r="E978" s="95">
        <v>2.6</v>
      </c>
    </row>
    <row r="979" spans="1:5" ht="15" customHeight="1">
      <c r="A979" s="211" t="s">
        <v>105</v>
      </c>
      <c r="B979" s="212"/>
      <c r="C979" s="212"/>
      <c r="D979" s="212"/>
      <c r="E979" s="213"/>
    </row>
    <row r="980" spans="1:5" ht="15" customHeight="1">
      <c r="A980" s="82">
        <v>3614271846877</v>
      </c>
      <c r="B980" s="83" t="s">
        <v>444</v>
      </c>
      <c r="C980" s="84">
        <v>1</v>
      </c>
      <c r="D980" s="85">
        <v>63</v>
      </c>
      <c r="E980" s="85"/>
    </row>
    <row r="981" spans="1:5" ht="15" customHeight="1">
      <c r="A981" s="2">
        <v>3605532972718</v>
      </c>
      <c r="B981" s="40" t="s">
        <v>592</v>
      </c>
      <c r="C981" s="2">
        <v>156</v>
      </c>
      <c r="D981" s="4"/>
      <c r="E981" s="4">
        <v>65</v>
      </c>
    </row>
    <row r="982" spans="1:5" ht="15" customHeight="1">
      <c r="A982" s="2"/>
      <c r="B982" s="40" t="s">
        <v>841</v>
      </c>
      <c r="C982" s="6">
        <v>4800</v>
      </c>
      <c r="D982" s="4"/>
      <c r="E982" s="4"/>
    </row>
    <row r="983" spans="1:5" ht="15" customHeight="1">
      <c r="A983" s="211" t="s">
        <v>112</v>
      </c>
      <c r="B983" s="212"/>
      <c r="C983" s="212"/>
      <c r="D983" s="212"/>
      <c r="E983" s="213"/>
    </row>
    <row r="984" spans="1:5" ht="15" customHeight="1">
      <c r="A984" s="87">
        <v>50051845013</v>
      </c>
      <c r="B984" s="88" t="s">
        <v>113</v>
      </c>
      <c r="C984" s="89">
        <v>471</v>
      </c>
      <c r="D984" s="1"/>
      <c r="E984" s="1">
        <v>1.5</v>
      </c>
    </row>
    <row r="985" spans="1:5" ht="15" customHeight="1">
      <c r="A985" s="211" t="s">
        <v>138</v>
      </c>
      <c r="B985" s="212"/>
      <c r="C985" s="212"/>
      <c r="D985" s="212"/>
      <c r="E985" s="213"/>
    </row>
    <row r="986" spans="1:5" ht="15" customHeight="1">
      <c r="A986" s="87"/>
      <c r="B986" s="3" t="s">
        <v>139</v>
      </c>
      <c r="C986" s="2">
        <v>51</v>
      </c>
      <c r="D986" s="1">
        <v>45</v>
      </c>
      <c r="E986" s="1">
        <v>8</v>
      </c>
    </row>
    <row r="987" spans="1:5" ht="15" customHeight="1">
      <c r="A987" s="211" t="s">
        <v>430</v>
      </c>
      <c r="B987" s="212"/>
      <c r="C987" s="212"/>
      <c r="D987" s="212"/>
      <c r="E987" s="213"/>
    </row>
    <row r="988" spans="1:5" ht="15" customHeight="1">
      <c r="A988" s="82">
        <v>810322010058</v>
      </c>
      <c r="B988" s="83" t="s">
        <v>438</v>
      </c>
      <c r="C988" s="7">
        <v>7</v>
      </c>
      <c r="D988" s="1"/>
      <c r="E988" s="1">
        <v>1.5</v>
      </c>
    </row>
    <row r="989" spans="1:5" ht="15" customHeight="1">
      <c r="A989" s="82">
        <v>810322010508</v>
      </c>
      <c r="B989" s="83" t="s">
        <v>437</v>
      </c>
      <c r="C989" s="7">
        <v>12</v>
      </c>
      <c r="D989" s="1"/>
      <c r="E989" s="1">
        <v>1.5</v>
      </c>
    </row>
    <row r="990" spans="1:5" ht="15" customHeight="1">
      <c r="A990" s="82">
        <v>810322010652</v>
      </c>
      <c r="B990" s="83" t="s">
        <v>436</v>
      </c>
      <c r="C990" s="7">
        <v>23</v>
      </c>
      <c r="D990" s="1"/>
      <c r="E990" s="1">
        <v>1.5</v>
      </c>
    </row>
    <row r="991" spans="1:5" ht="15" customHeight="1">
      <c r="A991" s="82">
        <v>810322010706</v>
      </c>
      <c r="B991" s="83" t="s">
        <v>435</v>
      </c>
      <c r="C991" s="7">
        <v>11</v>
      </c>
      <c r="D991" s="1"/>
      <c r="E991" s="1">
        <v>1.5</v>
      </c>
    </row>
    <row r="992" spans="1:5" ht="15" customHeight="1">
      <c r="A992" s="82">
        <v>810322010737</v>
      </c>
      <c r="B992" s="83" t="s">
        <v>434</v>
      </c>
      <c r="C992" s="7">
        <v>10</v>
      </c>
      <c r="D992" s="1"/>
      <c r="E992" s="1">
        <v>1.5</v>
      </c>
    </row>
    <row r="993" spans="1:5" ht="15" customHeight="1">
      <c r="A993" s="82">
        <v>810322010768</v>
      </c>
      <c r="B993" s="83" t="s">
        <v>433</v>
      </c>
      <c r="C993" s="7">
        <v>45</v>
      </c>
      <c r="D993" s="1"/>
      <c r="E993" s="1">
        <v>1.5</v>
      </c>
    </row>
    <row r="994" spans="1:5" ht="15" customHeight="1">
      <c r="A994" s="82">
        <v>810322010898</v>
      </c>
      <c r="B994" s="83" t="s">
        <v>432</v>
      </c>
      <c r="C994" s="84">
        <v>11</v>
      </c>
      <c r="D994" s="1"/>
      <c r="E994" s="1">
        <v>1.5</v>
      </c>
    </row>
    <row r="995" spans="1:5" ht="15" customHeight="1">
      <c r="A995" s="82">
        <v>810322010973</v>
      </c>
      <c r="B995" s="83" t="s">
        <v>431</v>
      </c>
      <c r="C995" s="84">
        <v>49</v>
      </c>
      <c r="D995" s="1"/>
      <c r="E995" s="1">
        <v>1.5</v>
      </c>
    </row>
    <row r="996" spans="1:5" ht="15" customHeight="1">
      <c r="A996" s="211" t="s">
        <v>954</v>
      </c>
      <c r="B996" s="212"/>
      <c r="C996" s="212"/>
      <c r="D996" s="212"/>
      <c r="E996" s="213"/>
    </row>
    <row r="997" spans="1:5" ht="15" customHeight="1">
      <c r="A997" s="2">
        <v>702639462715</v>
      </c>
      <c r="B997" s="40" t="s">
        <v>955</v>
      </c>
      <c r="C997" s="2">
        <v>398</v>
      </c>
      <c r="D997" s="19">
        <v>39</v>
      </c>
      <c r="E997" s="8">
        <v>16.5</v>
      </c>
    </row>
    <row r="998" spans="1:5" ht="15" customHeight="1">
      <c r="A998" s="211" t="s">
        <v>157</v>
      </c>
      <c r="B998" s="212"/>
      <c r="C998" s="212"/>
      <c r="D998" s="212"/>
      <c r="E998" s="213"/>
    </row>
    <row r="999" spans="1:5" ht="15" customHeight="1">
      <c r="A999" s="87"/>
      <c r="B999" s="88" t="s">
        <v>155</v>
      </c>
      <c r="C999" s="89">
        <v>35</v>
      </c>
      <c r="D999" s="1"/>
      <c r="E999" s="1">
        <v>6.5</v>
      </c>
    </row>
    <row r="1000" spans="1:5" ht="15" customHeight="1">
      <c r="A1000" s="87"/>
      <c r="B1000" s="88" t="s">
        <v>156</v>
      </c>
      <c r="C1000" s="89">
        <v>74</v>
      </c>
      <c r="D1000" s="1"/>
      <c r="E1000" s="1">
        <v>1.5</v>
      </c>
    </row>
    <row r="1001" spans="1:5" ht="15" customHeight="1">
      <c r="A1001" s="211" t="s">
        <v>158</v>
      </c>
      <c r="B1001" s="212"/>
      <c r="C1001" s="212"/>
      <c r="D1001" s="212"/>
      <c r="E1001" s="213"/>
    </row>
    <row r="1002" spans="1:5" ht="15" customHeight="1">
      <c r="A1002" s="87"/>
      <c r="B1002" s="88" t="s">
        <v>159</v>
      </c>
      <c r="C1002" s="89">
        <v>12</v>
      </c>
      <c r="D1002" s="95"/>
      <c r="E1002" s="1">
        <v>6.5</v>
      </c>
    </row>
    <row r="1003" spans="1:5" ht="15" customHeight="1">
      <c r="A1003" s="87"/>
      <c r="B1003" s="88" t="s">
        <v>160</v>
      </c>
      <c r="C1003" s="89">
        <v>345</v>
      </c>
      <c r="D1003" s="95"/>
      <c r="E1003" s="1">
        <v>6.5</v>
      </c>
    </row>
    <row r="1004" spans="1:5" ht="15" customHeight="1">
      <c r="A1004" s="87"/>
      <c r="B1004" s="88" t="s">
        <v>161</v>
      </c>
      <c r="C1004" s="89">
        <v>243</v>
      </c>
      <c r="D1004" s="1"/>
      <c r="E1004" s="1">
        <v>1</v>
      </c>
    </row>
    <row r="1005" spans="1:5" ht="15" customHeight="1">
      <c r="A1005" s="207" t="s">
        <v>171</v>
      </c>
      <c r="B1005" s="207"/>
      <c r="C1005" s="207"/>
      <c r="D1005" s="207"/>
      <c r="E1005" s="207"/>
    </row>
    <row r="1006" spans="1:5" ht="15" customHeight="1">
      <c r="A1006" s="87"/>
      <c r="B1006" s="88" t="s">
        <v>172</v>
      </c>
      <c r="C1006" s="89">
        <v>433</v>
      </c>
      <c r="D1006" s="1"/>
      <c r="E1006" s="1">
        <v>2</v>
      </c>
    </row>
    <row r="1007" spans="1:5" ht="15" customHeight="1">
      <c r="A1007" s="87"/>
      <c r="B1007" s="88" t="s">
        <v>213</v>
      </c>
      <c r="C1007" s="89">
        <v>2303</v>
      </c>
      <c r="D1007" s="1"/>
      <c r="E1007" s="1">
        <v>2</v>
      </c>
    </row>
    <row r="1008" spans="1:5" ht="15" customHeight="1">
      <c r="A1008" s="87"/>
      <c r="B1008" s="88" t="s">
        <v>173</v>
      </c>
      <c r="C1008" s="89">
        <v>33</v>
      </c>
      <c r="D1008" s="1"/>
      <c r="E1008" s="1">
        <v>39</v>
      </c>
    </row>
    <row r="1009" spans="1:6" ht="15" customHeight="1">
      <c r="A1009" s="207" t="s">
        <v>177</v>
      </c>
      <c r="B1009" s="207"/>
      <c r="C1009" s="207"/>
      <c r="D1009" s="207"/>
      <c r="E1009" s="207"/>
    </row>
    <row r="1010" spans="1:6" ht="15" customHeight="1">
      <c r="A1010" s="87">
        <v>729238010307</v>
      </c>
      <c r="B1010" s="88" t="s">
        <v>178</v>
      </c>
      <c r="C1010" s="87">
        <v>22</v>
      </c>
      <c r="D1010" s="1">
        <v>92</v>
      </c>
      <c r="E1010" s="1">
        <v>7.5</v>
      </c>
    </row>
    <row r="1011" spans="1:6" ht="15" customHeight="1">
      <c r="A1011" s="87"/>
      <c r="B1011" s="88" t="s">
        <v>234</v>
      </c>
      <c r="C1011" s="87">
        <v>23</v>
      </c>
      <c r="D1011" s="1">
        <v>38.5</v>
      </c>
      <c r="E1011" s="1">
        <v>10</v>
      </c>
    </row>
    <row r="1012" spans="1:6" ht="15" customHeight="1">
      <c r="A1012" s="207" t="s">
        <v>184</v>
      </c>
      <c r="B1012" s="207"/>
      <c r="C1012" s="207"/>
      <c r="D1012" s="207"/>
      <c r="E1012" s="207"/>
    </row>
    <row r="1013" spans="1:6" ht="15" customHeight="1">
      <c r="A1013" s="2"/>
      <c r="B1013" s="3" t="s">
        <v>185</v>
      </c>
      <c r="C1013" s="2">
        <v>176</v>
      </c>
      <c r="D1013" s="95">
        <v>56</v>
      </c>
      <c r="E1013" s="1">
        <v>13</v>
      </c>
    </row>
    <row r="1014" spans="1:6" ht="15" customHeight="1">
      <c r="A1014" s="207" t="s">
        <v>333</v>
      </c>
      <c r="B1014" s="207"/>
      <c r="C1014" s="207"/>
      <c r="D1014" s="207"/>
      <c r="E1014" s="207"/>
    </row>
    <row r="1015" spans="1:6">
      <c r="A1015" s="87"/>
      <c r="B1015" s="3" t="s">
        <v>334</v>
      </c>
      <c r="C1015" s="39">
        <v>2546</v>
      </c>
      <c r="D1015" s="1">
        <v>22</v>
      </c>
      <c r="E1015" s="1">
        <v>2.5</v>
      </c>
    </row>
    <row r="1016" spans="1:6" ht="21">
      <c r="A1016" s="205" t="s">
        <v>1118</v>
      </c>
      <c r="B1016" s="205"/>
      <c r="C1016" s="205"/>
      <c r="D1016" s="205"/>
      <c r="E1016" s="205"/>
      <c r="F1016" s="193"/>
    </row>
    <row r="1017" spans="1:6">
      <c r="A1017" s="206" t="s">
        <v>351</v>
      </c>
      <c r="B1017" s="206"/>
      <c r="C1017" s="206"/>
      <c r="D1017" s="206"/>
      <c r="E1017" s="206"/>
      <c r="F1017" s="193" t="s">
        <v>514</v>
      </c>
    </row>
    <row r="1018" spans="1:6">
      <c r="A1018" s="2">
        <v>41388004006</v>
      </c>
      <c r="B1018" s="3" t="s">
        <v>502</v>
      </c>
      <c r="C1018" s="2">
        <v>2338</v>
      </c>
      <c r="D1018" s="11"/>
      <c r="E1018" s="11">
        <v>2</v>
      </c>
      <c r="F1018" s="193"/>
    </row>
    <row r="1019" spans="1:6" ht="16">
      <c r="A1019" s="199" t="s">
        <v>451</v>
      </c>
      <c r="B1019" s="199"/>
      <c r="C1019" s="199"/>
      <c r="D1019" s="199"/>
      <c r="E1019" s="199"/>
      <c r="F1019" s="134" t="s">
        <v>838</v>
      </c>
    </row>
    <row r="1020" spans="1:6" ht="16">
      <c r="A1020" s="2">
        <v>8994993019458</v>
      </c>
      <c r="B1020" s="40" t="s">
        <v>686</v>
      </c>
      <c r="C1020" s="6">
        <v>4800</v>
      </c>
      <c r="D1020" s="4"/>
      <c r="E1020" s="71">
        <v>3.5</v>
      </c>
      <c r="F1020" s="134"/>
    </row>
    <row r="1021" spans="1:6">
      <c r="A1021" s="199" t="s">
        <v>1063</v>
      </c>
      <c r="B1021" s="199"/>
      <c r="C1021" s="199"/>
      <c r="D1021" s="199"/>
      <c r="E1021" s="199"/>
      <c r="F1021" s="194" t="s">
        <v>1071</v>
      </c>
    </row>
    <row r="1022" spans="1:6" ht="16">
      <c r="A1022" s="2">
        <v>767332807928</v>
      </c>
      <c r="B1022" s="65" t="s">
        <v>1070</v>
      </c>
      <c r="C1022" s="2">
        <v>202</v>
      </c>
      <c r="D1022" s="175">
        <v>69</v>
      </c>
      <c r="E1022" s="176">
        <v>17</v>
      </c>
      <c r="F1022" s="194" t="s">
        <v>1073</v>
      </c>
    </row>
    <row r="1023" spans="1:6" ht="16">
      <c r="A1023" s="2">
        <v>767332810768</v>
      </c>
      <c r="B1023" s="65" t="s">
        <v>1072</v>
      </c>
      <c r="C1023" s="2">
        <v>69</v>
      </c>
      <c r="D1023" s="4"/>
      <c r="E1023" s="172">
        <v>6.5</v>
      </c>
      <c r="F1023" s="195" t="s">
        <v>1093</v>
      </c>
    </row>
    <row r="1024" spans="1:6" ht="16">
      <c r="A1024" s="2">
        <v>767332154466</v>
      </c>
      <c r="B1024" s="40" t="s">
        <v>1092</v>
      </c>
      <c r="C1024" s="2">
        <v>15</v>
      </c>
      <c r="D1024" s="8"/>
      <c r="E1024" s="178">
        <v>5</v>
      </c>
      <c r="F1024" s="193"/>
    </row>
    <row r="1025" spans="1:6">
      <c r="A1025" s="200" t="s">
        <v>820</v>
      </c>
      <c r="B1025" s="201"/>
      <c r="C1025" s="201"/>
      <c r="D1025" s="201"/>
      <c r="E1025" s="202"/>
      <c r="F1025" s="153">
        <v>2026</v>
      </c>
    </row>
    <row r="1026" spans="1:6" ht="16">
      <c r="A1026" s="2">
        <v>655439060219</v>
      </c>
      <c r="B1026" s="40" t="s">
        <v>826</v>
      </c>
      <c r="C1026" s="2">
        <v>362</v>
      </c>
      <c r="D1026" s="151">
        <v>33</v>
      </c>
      <c r="E1026" s="152">
        <v>13</v>
      </c>
      <c r="F1026" s="153" t="s">
        <v>843</v>
      </c>
    </row>
    <row r="1027" spans="1:6" ht="16">
      <c r="A1027" s="2">
        <v>655439061308</v>
      </c>
      <c r="B1027" s="40" t="s">
        <v>827</v>
      </c>
      <c r="C1027" s="2">
        <v>374</v>
      </c>
      <c r="D1027" s="154">
        <v>39</v>
      </c>
      <c r="E1027" s="152">
        <v>15</v>
      </c>
      <c r="F1027" s="153" t="s">
        <v>844</v>
      </c>
    </row>
    <row r="1028" spans="1:6" ht="16">
      <c r="A1028" s="2">
        <v>655439077606</v>
      </c>
      <c r="B1028" s="40" t="s">
        <v>828</v>
      </c>
      <c r="C1028" s="6">
        <v>1326</v>
      </c>
      <c r="D1028" s="154">
        <v>39</v>
      </c>
      <c r="E1028" s="152">
        <v>15</v>
      </c>
      <c r="F1028" s="153" t="s">
        <v>845</v>
      </c>
    </row>
    <row r="1029" spans="1:6" ht="16">
      <c r="A1029" s="2">
        <v>655439022309</v>
      </c>
      <c r="B1029" s="40" t="s">
        <v>829</v>
      </c>
      <c r="C1029" s="2">
        <v>718</v>
      </c>
      <c r="D1029" s="151">
        <v>39</v>
      </c>
      <c r="E1029" s="152">
        <v>15</v>
      </c>
      <c r="F1029" s="138" t="s">
        <v>866</v>
      </c>
    </row>
    <row r="1030" spans="1:6">
      <c r="A1030" s="13">
        <v>655439025607</v>
      </c>
      <c r="B1030" s="68" t="s">
        <v>865</v>
      </c>
      <c r="C1030" s="7">
        <v>560</v>
      </c>
      <c r="D1030" s="8">
        <v>13</v>
      </c>
      <c r="E1030" s="8">
        <v>5.5</v>
      </c>
      <c r="F1030" s="138"/>
    </row>
    <row r="1031" spans="1:6">
      <c r="A1031" s="200" t="s">
        <v>429</v>
      </c>
      <c r="B1031" s="201"/>
      <c r="C1031" s="201"/>
      <c r="D1031" s="201"/>
      <c r="E1031" s="202"/>
      <c r="F1031" s="136" t="s">
        <v>428</v>
      </c>
    </row>
    <row r="1032" spans="1:6">
      <c r="A1032" s="82">
        <v>6085010092515</v>
      </c>
      <c r="B1032" s="83" t="s">
        <v>427</v>
      </c>
      <c r="C1032" s="84">
        <v>17</v>
      </c>
      <c r="D1032" s="11"/>
      <c r="E1032" s="11"/>
      <c r="F1032" s="136"/>
    </row>
    <row r="1033" spans="1:6">
      <c r="A1033" s="200" t="s">
        <v>1119</v>
      </c>
      <c r="B1033" s="201"/>
      <c r="C1033" s="201"/>
      <c r="D1033" s="201"/>
      <c r="E1033" s="202"/>
      <c r="F1033" s="137">
        <v>45435</v>
      </c>
    </row>
    <row r="1034" spans="1:6">
      <c r="A1034" s="87">
        <v>667556406627</v>
      </c>
      <c r="B1034" s="88" t="s">
        <v>299</v>
      </c>
      <c r="C1034" s="87">
        <v>246</v>
      </c>
      <c r="D1034" s="85">
        <v>6.5</v>
      </c>
      <c r="E1034" s="8">
        <v>2.6</v>
      </c>
      <c r="F1034" s="137">
        <v>45346</v>
      </c>
    </row>
    <row r="1035" spans="1:6">
      <c r="A1035" s="87">
        <v>667557560489</v>
      </c>
      <c r="B1035" s="88" t="s">
        <v>298</v>
      </c>
      <c r="C1035" s="87">
        <v>210</v>
      </c>
      <c r="D1035" s="85">
        <v>6.5</v>
      </c>
      <c r="E1035" s="8">
        <v>2.6</v>
      </c>
      <c r="F1035" s="137">
        <v>45405</v>
      </c>
    </row>
    <row r="1036" spans="1:6">
      <c r="A1036" s="87">
        <v>667555035774</v>
      </c>
      <c r="B1036" s="88" t="s">
        <v>297</v>
      </c>
      <c r="C1036" s="87">
        <v>248</v>
      </c>
      <c r="D1036" s="85">
        <v>6.5</v>
      </c>
      <c r="E1036" s="8">
        <v>2.6</v>
      </c>
      <c r="F1036" s="137">
        <v>45650</v>
      </c>
    </row>
    <row r="1037" spans="1:6">
      <c r="A1037" s="87">
        <v>667556406641</v>
      </c>
      <c r="B1037" s="88" t="s">
        <v>296</v>
      </c>
      <c r="C1037" s="87">
        <v>164</v>
      </c>
      <c r="D1037" s="85">
        <v>6.5</v>
      </c>
      <c r="E1037" s="8">
        <v>2.6</v>
      </c>
      <c r="F1037" s="137">
        <v>45528</v>
      </c>
    </row>
    <row r="1038" spans="1:6">
      <c r="A1038" s="87">
        <v>667555035781</v>
      </c>
      <c r="B1038" s="88" t="s">
        <v>295</v>
      </c>
      <c r="C1038" s="87">
        <v>134</v>
      </c>
      <c r="D1038" s="85">
        <v>6.5</v>
      </c>
      <c r="E1038" s="8">
        <v>2.6</v>
      </c>
      <c r="F1038" s="137">
        <v>45650</v>
      </c>
    </row>
    <row r="1039" spans="1:6">
      <c r="A1039" s="87">
        <v>667558121641</v>
      </c>
      <c r="B1039" s="88" t="s">
        <v>294</v>
      </c>
      <c r="C1039" s="87">
        <v>3692</v>
      </c>
      <c r="D1039" s="8">
        <v>1.95</v>
      </c>
      <c r="E1039" s="8">
        <v>1</v>
      </c>
      <c r="F1039" s="137">
        <v>45528</v>
      </c>
    </row>
    <row r="1040" spans="1:6">
      <c r="A1040" s="87">
        <v>667557560465</v>
      </c>
      <c r="B1040" s="88" t="s">
        <v>293</v>
      </c>
      <c r="C1040" s="87">
        <v>102</v>
      </c>
      <c r="D1040" s="8">
        <v>1.95</v>
      </c>
      <c r="E1040" s="8">
        <v>1</v>
      </c>
      <c r="F1040" s="137">
        <v>45650</v>
      </c>
    </row>
    <row r="1041" spans="1:6">
      <c r="A1041" s="87">
        <v>667554067561</v>
      </c>
      <c r="B1041" s="88" t="s">
        <v>292</v>
      </c>
      <c r="C1041" s="87">
        <v>823</v>
      </c>
      <c r="D1041" s="8">
        <v>1.95</v>
      </c>
      <c r="E1041" s="8">
        <v>1</v>
      </c>
      <c r="F1041" s="137">
        <v>45589</v>
      </c>
    </row>
    <row r="1042" spans="1:6">
      <c r="A1042" s="87">
        <v>667557683706</v>
      </c>
      <c r="B1042" s="88" t="s">
        <v>291</v>
      </c>
      <c r="C1042" s="87">
        <v>1895</v>
      </c>
      <c r="D1042" s="8">
        <v>1.95</v>
      </c>
      <c r="E1042" s="8">
        <v>1</v>
      </c>
      <c r="F1042" s="137">
        <v>45589</v>
      </c>
    </row>
    <row r="1043" spans="1:6">
      <c r="A1043" s="87">
        <v>667555961394</v>
      </c>
      <c r="B1043" s="88" t="s">
        <v>290</v>
      </c>
      <c r="C1043" s="87">
        <v>2670</v>
      </c>
      <c r="D1043" s="8">
        <v>1.95</v>
      </c>
      <c r="E1043" s="8">
        <v>1</v>
      </c>
      <c r="F1043" s="137">
        <v>45589</v>
      </c>
    </row>
    <row r="1044" spans="1:6">
      <c r="A1044" s="87">
        <v>667557639796</v>
      </c>
      <c r="B1044" s="88" t="s">
        <v>289</v>
      </c>
      <c r="C1044" s="87">
        <v>2304</v>
      </c>
      <c r="D1044" s="8">
        <v>1.95</v>
      </c>
      <c r="E1044" s="8">
        <v>1</v>
      </c>
      <c r="F1044" s="137">
        <v>45589</v>
      </c>
    </row>
    <row r="1045" spans="1:6">
      <c r="A1045" s="87">
        <v>667557639789</v>
      </c>
      <c r="B1045" s="88" t="s">
        <v>288</v>
      </c>
      <c r="C1045" s="87">
        <v>1910</v>
      </c>
      <c r="D1045" s="8">
        <v>1.95</v>
      </c>
      <c r="E1045" s="8">
        <v>1</v>
      </c>
      <c r="F1045" s="137">
        <v>45589</v>
      </c>
    </row>
    <row r="1046" spans="1:6">
      <c r="A1046" s="87">
        <v>667557639772</v>
      </c>
      <c r="B1046" s="88" t="s">
        <v>287</v>
      </c>
      <c r="C1046" s="87">
        <v>3071</v>
      </c>
      <c r="D1046" s="8">
        <v>1.95</v>
      </c>
      <c r="E1046" s="8">
        <v>1</v>
      </c>
      <c r="F1046" s="137">
        <v>45589</v>
      </c>
    </row>
    <row r="1047" spans="1:6">
      <c r="A1047" s="87">
        <v>667557683713</v>
      </c>
      <c r="B1047" s="88" t="s">
        <v>286</v>
      </c>
      <c r="C1047" s="87">
        <v>1643</v>
      </c>
      <c r="D1047" s="8">
        <v>1.95</v>
      </c>
      <c r="E1047" s="8">
        <v>1</v>
      </c>
      <c r="F1047" s="193"/>
    </row>
    <row r="1048" spans="1:6">
      <c r="A1048" s="203" t="s">
        <v>335</v>
      </c>
      <c r="B1048" s="203"/>
      <c r="C1048" s="203"/>
      <c r="D1048" s="203"/>
      <c r="E1048" s="203"/>
      <c r="F1048" s="138" t="s">
        <v>453</v>
      </c>
    </row>
    <row r="1049" spans="1:6" ht="32">
      <c r="A1049" s="82">
        <v>3606000537644</v>
      </c>
      <c r="B1049" s="112" t="s">
        <v>452</v>
      </c>
      <c r="C1049" s="43">
        <v>24</v>
      </c>
      <c r="D1049" s="85">
        <v>19.989999999999998</v>
      </c>
      <c r="E1049" s="85">
        <v>9</v>
      </c>
      <c r="F1049" s="193"/>
    </row>
    <row r="1050" spans="1:6">
      <c r="A1050" s="204" t="s">
        <v>1063</v>
      </c>
      <c r="B1050" s="204"/>
      <c r="C1050" s="204"/>
      <c r="D1050" s="204"/>
      <c r="E1050" s="204"/>
      <c r="F1050" s="194" t="s">
        <v>1066</v>
      </c>
    </row>
    <row r="1051" spans="1:6" ht="15" customHeight="1">
      <c r="A1051" s="2">
        <v>767332810980</v>
      </c>
      <c r="B1051" s="65" t="s">
        <v>1065</v>
      </c>
      <c r="C1051" s="2">
        <v>699</v>
      </c>
      <c r="D1051" s="8">
        <v>49</v>
      </c>
      <c r="E1051" s="172">
        <v>13</v>
      </c>
      <c r="F1051" s="195" t="s">
        <v>1093</v>
      </c>
    </row>
    <row r="1052" spans="1:6" ht="16">
      <c r="A1052" s="2">
        <v>767332154466</v>
      </c>
      <c r="B1052" s="40" t="s">
        <v>1092</v>
      </c>
      <c r="C1052" s="2">
        <v>15</v>
      </c>
      <c r="D1052" s="8"/>
      <c r="E1052" s="178">
        <v>5.5</v>
      </c>
    </row>
  </sheetData>
  <sortState xmlns:xlrd2="http://schemas.microsoft.com/office/spreadsheetml/2017/richdata2" ref="A1384:E1653">
    <sortCondition ref="B1386:B1653"/>
  </sortState>
  <mergeCells count="212">
    <mergeCell ref="A392:E392"/>
    <mergeCell ref="A384:E384"/>
    <mergeCell ref="A933:E933"/>
    <mergeCell ref="A742:E742"/>
    <mergeCell ref="A928:E928"/>
    <mergeCell ref="A894:E894"/>
    <mergeCell ref="A854:E854"/>
    <mergeCell ref="A754:E754"/>
    <mergeCell ref="A757:E757"/>
    <mergeCell ref="A812:E812"/>
    <mergeCell ref="A795:E795"/>
    <mergeCell ref="A810:E810"/>
    <mergeCell ref="A794:E794"/>
    <mergeCell ref="A748:E748"/>
    <mergeCell ref="A746:E746"/>
    <mergeCell ref="A444:E444"/>
    <mergeCell ref="A563:E563"/>
    <mergeCell ref="A901:E901"/>
    <mergeCell ref="A503:E503"/>
    <mergeCell ref="A396:E396"/>
    <mergeCell ref="A431:E431"/>
    <mergeCell ref="A425:E425"/>
    <mergeCell ref="A416:E416"/>
    <mergeCell ref="A418:E418"/>
    <mergeCell ref="A426:E426"/>
    <mergeCell ref="A936:E936"/>
    <mergeCell ref="A648:E648"/>
    <mergeCell ref="A440:E440"/>
    <mergeCell ref="A428:E428"/>
    <mergeCell ref="A568:E568"/>
    <mergeCell ref="A452:E452"/>
    <mergeCell ref="A510:E510"/>
    <mergeCell ref="A442:E442"/>
    <mergeCell ref="A744:E744"/>
    <mergeCell ref="A885:E885"/>
    <mergeCell ref="A828:E828"/>
    <mergeCell ref="A831:E831"/>
    <mergeCell ref="A816:E816"/>
    <mergeCell ref="A841:E841"/>
    <mergeCell ref="A882:E882"/>
    <mergeCell ref="A674:E674"/>
    <mergeCell ref="A641:E641"/>
    <mergeCell ref="A731:E731"/>
    <mergeCell ref="A678:E678"/>
    <mergeCell ref="A688:E688"/>
    <mergeCell ref="A694:E694"/>
    <mergeCell ref="A714:E714"/>
    <mergeCell ref="A717:E717"/>
    <mergeCell ref="A410:E410"/>
    <mergeCell ref="A1:E1"/>
    <mergeCell ref="A5:E5"/>
    <mergeCell ref="A6:E6"/>
    <mergeCell ref="A8:E8"/>
    <mergeCell ref="A9:E9"/>
    <mergeCell ref="A85:E85"/>
    <mergeCell ref="A156:E156"/>
    <mergeCell ref="A128:E128"/>
    <mergeCell ref="A148:E148"/>
    <mergeCell ref="A96:E96"/>
    <mergeCell ref="A125:E125"/>
    <mergeCell ref="A151:E151"/>
    <mergeCell ref="A123:E123"/>
    <mergeCell ref="A93:E93"/>
    <mergeCell ref="A14:E14"/>
    <mergeCell ref="A153:E153"/>
    <mergeCell ref="A98:E98"/>
    <mergeCell ref="A116:E116"/>
    <mergeCell ref="A120:E120"/>
    <mergeCell ref="A160:E160"/>
    <mergeCell ref="A305:E305"/>
    <mergeCell ref="A303:E303"/>
    <mergeCell ref="A361:E361"/>
    <mergeCell ref="A412:E412"/>
    <mergeCell ref="A964:E964"/>
    <mergeCell ref="A942:E942"/>
    <mergeCell ref="A191:E191"/>
    <mergeCell ref="A195:E195"/>
    <mergeCell ref="A162:E162"/>
    <mergeCell ref="A166:E166"/>
    <mergeCell ref="A180:E180"/>
    <mergeCell ref="A182:E182"/>
    <mergeCell ref="A382:E382"/>
    <mergeCell ref="A359:E359"/>
    <mergeCell ref="A378:E378"/>
    <mergeCell ref="A922:E922"/>
    <mergeCell ref="A919:E919"/>
    <mergeCell ref="A758:E758"/>
    <mergeCell ref="A918:E918"/>
    <mergeCell ref="A532:E532"/>
    <mergeCell ref="A469:E469"/>
    <mergeCell ref="A962:E962"/>
    <mergeCell ref="A954:E954"/>
    <mergeCell ref="A938:E938"/>
    <mergeCell ref="A956:E956"/>
    <mergeCell ref="A941:E941"/>
    <mergeCell ref="A949:E949"/>
    <mergeCell ref="A939:E939"/>
    <mergeCell ref="A200:E200"/>
    <mergeCell ref="A370:E370"/>
    <mergeCell ref="A368:E368"/>
    <mergeCell ref="A287:E287"/>
    <mergeCell ref="A299:E299"/>
    <mergeCell ref="A309:E309"/>
    <mergeCell ref="A284:E284"/>
    <mergeCell ref="A348:E348"/>
    <mergeCell ref="A372:E372"/>
    <mergeCell ref="A400:E400"/>
    <mergeCell ref="A301:E301"/>
    <mergeCell ref="A311:E311"/>
    <mergeCell ref="A337:E337"/>
    <mergeCell ref="A327:E327"/>
    <mergeCell ref="A334:E334"/>
    <mergeCell ref="A366:E366"/>
    <mergeCell ref="A512:E512"/>
    <mergeCell ref="A530:E530"/>
    <mergeCell ref="A686:E686"/>
    <mergeCell ref="A625:E625"/>
    <mergeCell ref="A913:E913"/>
    <mergeCell ref="A892:E892"/>
    <mergeCell ref="A896:E896"/>
    <mergeCell ref="A544:E544"/>
    <mergeCell ref="A697:E697"/>
    <mergeCell ref="A682:E682"/>
    <mergeCell ref="A521:E521"/>
    <mergeCell ref="A606:E606"/>
    <mergeCell ref="A608:E608"/>
    <mergeCell ref="A620:E620"/>
    <mergeCell ref="A614:E614"/>
    <mergeCell ref="A559:E559"/>
    <mergeCell ref="A566:E566"/>
    <mergeCell ref="A652:E652"/>
    <mergeCell ref="A645:E645"/>
    <mergeCell ref="A598:E598"/>
    <mergeCell ref="A643:E643"/>
    <mergeCell ref="A651:E651"/>
    <mergeCell ref="A632:E632"/>
    <mergeCell ref="A732:E732"/>
    <mergeCell ref="A456:E456"/>
    <mergeCell ref="A508:E508"/>
    <mergeCell ref="A496:E496"/>
    <mergeCell ref="A467:E467"/>
    <mergeCell ref="A492:E492"/>
    <mergeCell ref="A734:E734"/>
    <mergeCell ref="A536:E536"/>
    <mergeCell ref="A505:E505"/>
    <mergeCell ref="A628:E628"/>
    <mergeCell ref="A576:E576"/>
    <mergeCell ref="A523:E523"/>
    <mergeCell ref="A525:E525"/>
    <mergeCell ref="A727:E727"/>
    <mergeCell ref="A721:E721"/>
    <mergeCell ref="A719:E719"/>
    <mergeCell ref="A680:E680"/>
    <mergeCell ref="A684:E684"/>
    <mergeCell ref="A538:E538"/>
    <mergeCell ref="A534:E534"/>
    <mergeCell ref="A700:E700"/>
    <mergeCell ref="A725:E725"/>
    <mergeCell ref="A542:E542"/>
    <mergeCell ref="A600:E600"/>
    <mergeCell ref="A958:E958"/>
    <mergeCell ref="A951:E951"/>
    <mergeCell ref="A966:E966"/>
    <mergeCell ref="A1014:E1014"/>
    <mergeCell ref="A1012:E1012"/>
    <mergeCell ref="A998:E998"/>
    <mergeCell ref="A1005:E1005"/>
    <mergeCell ref="A1009:E1009"/>
    <mergeCell ref="A1001:E1001"/>
    <mergeCell ref="A971:E971"/>
    <mergeCell ref="A987:E987"/>
    <mergeCell ref="A985:E985"/>
    <mergeCell ref="A983:E983"/>
    <mergeCell ref="A979:E979"/>
    <mergeCell ref="A975:E975"/>
    <mergeCell ref="A973:E973"/>
    <mergeCell ref="A996:E996"/>
    <mergeCell ref="A836:E836"/>
    <mergeCell ref="A838:E838"/>
    <mergeCell ref="A843:E843"/>
    <mergeCell ref="A849:E849"/>
    <mergeCell ref="A929:E929"/>
    <mergeCell ref="A890:E890"/>
    <mergeCell ref="A907:E907"/>
    <mergeCell ref="A740:E740"/>
    <mergeCell ref="A818:E818"/>
    <mergeCell ref="A862:E862"/>
    <mergeCell ref="A899:E899"/>
    <mergeCell ref="A364:E364"/>
    <mergeCell ref="A1033:E1033"/>
    <mergeCell ref="A1048:E1048"/>
    <mergeCell ref="A1050:E1050"/>
    <mergeCell ref="A611:E611"/>
    <mergeCell ref="A623:E623"/>
    <mergeCell ref="A639:E639"/>
    <mergeCell ref="A1016:E1016"/>
    <mergeCell ref="A1017:E1017"/>
    <mergeCell ref="A1019:E1019"/>
    <mergeCell ref="A1021:E1021"/>
    <mergeCell ref="A1025:E1025"/>
    <mergeCell ref="A1031:E1031"/>
    <mergeCell ref="A931:E931"/>
    <mergeCell ref="A924:E924"/>
    <mergeCell ref="A916:E916"/>
    <mergeCell ref="A968:E968"/>
    <mergeCell ref="A859:E859"/>
    <mergeCell ref="A821:E821"/>
    <mergeCell ref="A738:E738"/>
    <mergeCell ref="A736:E736"/>
    <mergeCell ref="A777:E777"/>
    <mergeCell ref="A820:E820"/>
    <mergeCell ref="A826:E826"/>
  </mergeCells>
  <phoneticPr fontId="4" type="noConversion"/>
  <conditionalFormatting sqref="A13">
    <cfRule type="duplicateValues" dxfId="284" priority="30503"/>
  </conditionalFormatting>
  <conditionalFormatting sqref="A36:A39">
    <cfRule type="duplicateValues" dxfId="283" priority="309"/>
  </conditionalFormatting>
  <conditionalFormatting sqref="A40:A58 A15:A35">
    <cfRule type="duplicateValues" dxfId="282" priority="29553"/>
    <cfRule type="duplicateValues" dxfId="281" priority="29559"/>
    <cfRule type="duplicateValues" dxfId="280" priority="29554"/>
  </conditionalFormatting>
  <conditionalFormatting sqref="A59:A75">
    <cfRule type="duplicateValues" dxfId="279" priority="291"/>
    <cfRule type="duplicateValues" dxfId="278" priority="293"/>
    <cfRule type="duplicateValues" dxfId="277" priority="292"/>
  </conditionalFormatting>
  <conditionalFormatting sqref="A76:A79">
    <cfRule type="duplicateValues" dxfId="276" priority="29349"/>
    <cfRule type="duplicateValues" dxfId="275" priority="29347"/>
    <cfRule type="duplicateValues" dxfId="274" priority="29348"/>
  </conditionalFormatting>
  <conditionalFormatting sqref="A80:A84">
    <cfRule type="duplicateValues" dxfId="273" priority="28269"/>
    <cfRule type="duplicateValues" dxfId="272" priority="28270"/>
  </conditionalFormatting>
  <conditionalFormatting sqref="A81:A84">
    <cfRule type="duplicateValues" dxfId="271" priority="28271"/>
  </conditionalFormatting>
  <conditionalFormatting sqref="A88:A89">
    <cfRule type="duplicateValues" dxfId="270" priority="279"/>
    <cfRule type="duplicateValues" dxfId="269" priority="280"/>
  </conditionalFormatting>
  <conditionalFormatting sqref="A94:A95">
    <cfRule type="duplicateValues" dxfId="268" priority="35644"/>
    <cfRule type="duplicateValues" dxfId="267" priority="35643"/>
  </conditionalFormatting>
  <conditionalFormatting sqref="A117:A119">
    <cfRule type="duplicateValues" dxfId="266" priority="35850"/>
  </conditionalFormatting>
  <conditionalFormatting sqref="A121:A122">
    <cfRule type="duplicateValues" dxfId="265" priority="38202"/>
  </conditionalFormatting>
  <conditionalFormatting sqref="A129">
    <cfRule type="duplicateValues" dxfId="264" priority="97"/>
  </conditionalFormatting>
  <conditionalFormatting sqref="A130:A147">
    <cfRule type="duplicateValues" dxfId="263" priority="38003"/>
  </conditionalFormatting>
  <conditionalFormatting sqref="A157:A159">
    <cfRule type="duplicateValues" dxfId="262" priority="38042"/>
  </conditionalFormatting>
  <conditionalFormatting sqref="A193:A194">
    <cfRule type="duplicateValues" dxfId="261" priority="20435"/>
    <cfRule type="duplicateValues" dxfId="260" priority="20436"/>
  </conditionalFormatting>
  <conditionalFormatting sqref="A206">
    <cfRule type="duplicateValues" dxfId="259" priority="1058"/>
    <cfRule type="duplicateValues" dxfId="258" priority="1059"/>
    <cfRule type="duplicateValues" dxfId="257" priority="1060"/>
    <cfRule type="duplicateValues" dxfId="256" priority="1061"/>
    <cfRule type="duplicateValues" dxfId="255" priority="1062"/>
    <cfRule type="duplicateValues" dxfId="254" priority="1063"/>
  </conditionalFormatting>
  <conditionalFormatting sqref="A209">
    <cfRule type="duplicateValues" dxfId="253" priority="1052"/>
    <cfRule type="duplicateValues" dxfId="252" priority="1055"/>
    <cfRule type="duplicateValues" dxfId="251" priority="1057"/>
    <cfRule type="duplicateValues" dxfId="250" priority="1056"/>
    <cfRule type="duplicateValues" dxfId="249" priority="1054"/>
    <cfRule type="duplicateValues" dxfId="248" priority="1053"/>
  </conditionalFormatting>
  <conditionalFormatting sqref="A212">
    <cfRule type="duplicateValues" dxfId="247" priority="1046"/>
    <cfRule type="duplicateValues" dxfId="246" priority="1048"/>
    <cfRule type="duplicateValues" dxfId="245" priority="1047"/>
    <cfRule type="duplicateValues" dxfId="244" priority="1049"/>
    <cfRule type="duplicateValues" dxfId="243" priority="1050"/>
    <cfRule type="duplicateValues" dxfId="242" priority="1051"/>
  </conditionalFormatting>
  <conditionalFormatting sqref="A217">
    <cfRule type="duplicateValues" dxfId="241" priority="1043"/>
    <cfRule type="duplicateValues" dxfId="240" priority="1041"/>
    <cfRule type="duplicateValues" dxfId="239" priority="1045"/>
    <cfRule type="duplicateValues" dxfId="238" priority="1044"/>
    <cfRule type="duplicateValues" dxfId="237" priority="1042"/>
    <cfRule type="duplicateValues" dxfId="236" priority="1040"/>
  </conditionalFormatting>
  <conditionalFormatting sqref="A220">
    <cfRule type="duplicateValues" dxfId="235" priority="1036"/>
    <cfRule type="duplicateValues" dxfId="234" priority="1035"/>
    <cfRule type="duplicateValues" dxfId="233" priority="1038"/>
    <cfRule type="duplicateValues" dxfId="232" priority="1039"/>
    <cfRule type="duplicateValues" dxfId="231" priority="1034"/>
    <cfRule type="duplicateValues" dxfId="230" priority="1037"/>
  </conditionalFormatting>
  <conditionalFormatting sqref="A222">
    <cfRule type="duplicateValues" dxfId="229" priority="1028"/>
    <cfRule type="duplicateValues" dxfId="228" priority="1029"/>
    <cfRule type="duplicateValues" dxfId="227" priority="1030"/>
    <cfRule type="duplicateValues" dxfId="226" priority="1031"/>
    <cfRule type="duplicateValues" dxfId="225" priority="1032"/>
    <cfRule type="duplicateValues" dxfId="224" priority="1033"/>
  </conditionalFormatting>
  <conditionalFormatting sqref="A225">
    <cfRule type="duplicateValues" dxfId="223" priority="1025"/>
    <cfRule type="duplicateValues" dxfId="222" priority="1024"/>
    <cfRule type="duplicateValues" dxfId="221" priority="1026"/>
    <cfRule type="duplicateValues" dxfId="220" priority="1023"/>
    <cfRule type="duplicateValues" dxfId="219" priority="1022"/>
    <cfRule type="duplicateValues" dxfId="218" priority="1027"/>
  </conditionalFormatting>
  <conditionalFormatting sqref="A233">
    <cfRule type="duplicateValues" dxfId="217" priority="1010"/>
    <cfRule type="duplicateValues" dxfId="216" priority="1015"/>
    <cfRule type="duplicateValues" dxfId="215" priority="1014"/>
    <cfRule type="duplicateValues" dxfId="214" priority="1013"/>
    <cfRule type="duplicateValues" dxfId="213" priority="1012"/>
    <cfRule type="duplicateValues" dxfId="212" priority="1011"/>
  </conditionalFormatting>
  <conditionalFormatting sqref="A260">
    <cfRule type="duplicateValues" dxfId="211" priority="986"/>
    <cfRule type="duplicateValues" dxfId="210" priority="985"/>
    <cfRule type="duplicateValues" dxfId="209" priority="984"/>
    <cfRule type="duplicateValues" dxfId="208" priority="981"/>
    <cfRule type="duplicateValues" dxfId="207" priority="982"/>
    <cfRule type="duplicateValues" dxfId="206" priority="983"/>
  </conditionalFormatting>
  <conditionalFormatting sqref="A265">
    <cfRule type="duplicateValues" dxfId="205" priority="988"/>
    <cfRule type="duplicateValues" dxfId="204" priority="992"/>
    <cfRule type="duplicateValues" dxfId="203" priority="991"/>
    <cfRule type="duplicateValues" dxfId="202" priority="987"/>
    <cfRule type="duplicateValues" dxfId="201" priority="990"/>
    <cfRule type="duplicateValues" dxfId="200" priority="989"/>
  </conditionalFormatting>
  <conditionalFormatting sqref="A272">
    <cfRule type="duplicateValues" dxfId="199" priority="954"/>
    <cfRule type="duplicateValues" dxfId="198" priority="28361"/>
    <cfRule type="duplicateValues" dxfId="197" priority="28362"/>
  </conditionalFormatting>
  <conditionalFormatting sqref="A274">
    <cfRule type="duplicateValues" dxfId="196" priority="948"/>
    <cfRule type="duplicateValues" dxfId="195" priority="949"/>
    <cfRule type="duplicateValues" dxfId="194" priority="32826"/>
    <cfRule type="duplicateValues" dxfId="193" priority="32825"/>
    <cfRule type="duplicateValues" dxfId="192" priority="32824"/>
    <cfRule type="duplicateValues" dxfId="191" priority="32823"/>
  </conditionalFormatting>
  <conditionalFormatting sqref="A275">
    <cfRule type="duplicateValues" dxfId="190" priority="941"/>
    <cfRule type="duplicateValues" dxfId="189" priority="940"/>
  </conditionalFormatting>
  <conditionalFormatting sqref="A275:A276">
    <cfRule type="duplicateValues" dxfId="188" priority="942"/>
    <cfRule type="duplicateValues" dxfId="187" priority="943"/>
    <cfRule type="duplicateValues" dxfId="186" priority="945"/>
    <cfRule type="duplicateValues" dxfId="185" priority="944"/>
  </conditionalFormatting>
  <conditionalFormatting sqref="A276">
    <cfRule type="duplicateValues" dxfId="184" priority="938"/>
    <cfRule type="duplicateValues" dxfId="183" priority="939"/>
  </conditionalFormatting>
  <conditionalFormatting sqref="A279">
    <cfRule type="duplicateValues" dxfId="182" priority="922"/>
    <cfRule type="duplicateValues" dxfId="181" priority="923"/>
  </conditionalFormatting>
  <conditionalFormatting sqref="A282 A279">
    <cfRule type="duplicateValues" dxfId="180" priority="35752"/>
    <cfRule type="duplicateValues" dxfId="179" priority="35754"/>
    <cfRule type="duplicateValues" dxfId="178" priority="35751"/>
    <cfRule type="duplicateValues" dxfId="177" priority="35753"/>
  </conditionalFormatting>
  <conditionalFormatting sqref="A282">
    <cfRule type="duplicateValues" dxfId="176" priority="28682"/>
    <cfRule type="duplicateValues" dxfId="175" priority="28683"/>
  </conditionalFormatting>
  <conditionalFormatting sqref="A283">
    <cfRule type="duplicateValues" dxfId="174" priority="930"/>
    <cfRule type="duplicateValues" dxfId="173" priority="931"/>
    <cfRule type="duplicateValues" dxfId="172" priority="932"/>
    <cfRule type="duplicateValues" dxfId="171" priority="28341"/>
  </conditionalFormatting>
  <conditionalFormatting sqref="A288 A292:A296">
    <cfRule type="duplicateValues" dxfId="170" priority="38098"/>
  </conditionalFormatting>
  <conditionalFormatting sqref="A288:A298">
    <cfRule type="duplicateValues" dxfId="169" priority="38110"/>
  </conditionalFormatting>
  <conditionalFormatting sqref="A289">
    <cfRule type="duplicateValues" dxfId="168" priority="52"/>
    <cfRule type="duplicateValues" dxfId="167" priority="51"/>
  </conditionalFormatting>
  <conditionalFormatting sqref="A290">
    <cfRule type="duplicateValues" dxfId="166" priority="49"/>
  </conditionalFormatting>
  <conditionalFormatting sqref="A291">
    <cfRule type="duplicateValues" dxfId="165" priority="54"/>
    <cfRule type="duplicateValues" dxfId="164" priority="53"/>
  </conditionalFormatting>
  <conditionalFormatting sqref="A295">
    <cfRule type="duplicateValues" dxfId="163" priority="50"/>
  </conditionalFormatting>
  <conditionalFormatting sqref="A298">
    <cfRule type="duplicateValues" dxfId="162" priority="55"/>
  </conditionalFormatting>
  <conditionalFormatting sqref="A306:A308">
    <cfRule type="duplicateValues" dxfId="161" priority="31482"/>
    <cfRule type="duplicateValues" dxfId="160" priority="31481"/>
  </conditionalFormatting>
  <conditionalFormatting sqref="A310">
    <cfRule type="duplicateValues" dxfId="159" priority="33359"/>
  </conditionalFormatting>
  <conditionalFormatting sqref="A343">
    <cfRule type="duplicateValues" dxfId="158" priority="349"/>
  </conditionalFormatting>
  <conditionalFormatting sqref="A344">
    <cfRule type="duplicateValues" dxfId="157" priority="37947"/>
  </conditionalFormatting>
  <conditionalFormatting sqref="A345:A346">
    <cfRule type="duplicateValues" dxfId="156" priority="36394"/>
  </conditionalFormatting>
  <conditionalFormatting sqref="A360">
    <cfRule type="duplicateValues" dxfId="155" priority="29002"/>
  </conditionalFormatting>
  <conditionalFormatting sqref="A362:A363">
    <cfRule type="duplicateValues" dxfId="154" priority="36660"/>
  </conditionalFormatting>
  <conditionalFormatting sqref="A365">
    <cfRule type="duplicateValues" dxfId="153" priority="1"/>
  </conditionalFormatting>
  <conditionalFormatting sqref="A367">
    <cfRule type="duplicateValues" dxfId="152" priority="34637"/>
  </conditionalFormatting>
  <conditionalFormatting sqref="A373:A374">
    <cfRule type="duplicateValues" dxfId="151" priority="36222"/>
  </conditionalFormatting>
  <conditionalFormatting sqref="A375">
    <cfRule type="duplicateValues" dxfId="150" priority="340"/>
  </conditionalFormatting>
  <conditionalFormatting sqref="A376">
    <cfRule type="duplicateValues" dxfId="149" priority="339"/>
  </conditionalFormatting>
  <conditionalFormatting sqref="A377">
    <cfRule type="duplicateValues" dxfId="148" priority="338"/>
  </conditionalFormatting>
  <conditionalFormatting sqref="A401:A407">
    <cfRule type="duplicateValues" dxfId="147" priority="28789"/>
  </conditionalFormatting>
  <conditionalFormatting sqref="A414">
    <cfRule type="duplicateValues" dxfId="146" priority="1482"/>
    <cfRule type="duplicateValues" dxfId="145" priority="1481"/>
  </conditionalFormatting>
  <conditionalFormatting sqref="A415">
    <cfRule type="duplicateValues" dxfId="144" priority="36565"/>
  </conditionalFormatting>
  <conditionalFormatting sqref="A421">
    <cfRule type="duplicateValues" dxfId="143" priority="34512"/>
  </conditionalFormatting>
  <conditionalFormatting sqref="A422:A423">
    <cfRule type="duplicateValues" dxfId="142" priority="17435"/>
    <cfRule type="duplicateValues" dxfId="141" priority="17434"/>
  </conditionalFormatting>
  <conditionalFormatting sqref="A424">
    <cfRule type="duplicateValues" dxfId="140" priority="25738"/>
  </conditionalFormatting>
  <conditionalFormatting sqref="A432:A433">
    <cfRule type="duplicateValues" dxfId="139" priority="1218"/>
  </conditionalFormatting>
  <conditionalFormatting sqref="A434:A436">
    <cfRule type="duplicateValues" dxfId="138" priority="30666"/>
    <cfRule type="duplicateValues" dxfId="137" priority="30665"/>
  </conditionalFormatting>
  <conditionalFormatting sqref="A437:A439 A432:A433">
    <cfRule type="duplicateValues" dxfId="136" priority="21721"/>
  </conditionalFormatting>
  <conditionalFormatting sqref="A437:A439">
    <cfRule type="duplicateValues" dxfId="135" priority="21723"/>
  </conditionalFormatting>
  <conditionalFormatting sqref="A443">
    <cfRule type="duplicateValues" dxfId="134" priority="37768"/>
  </conditionalFormatting>
  <conditionalFormatting sqref="A445:A446">
    <cfRule type="duplicateValues" dxfId="133" priority="36695"/>
  </conditionalFormatting>
  <conditionalFormatting sqref="A447">
    <cfRule type="duplicateValues" dxfId="132" priority="37735"/>
  </conditionalFormatting>
  <conditionalFormatting sqref="A448:A451">
    <cfRule type="duplicateValues" dxfId="131" priority="36622"/>
  </conditionalFormatting>
  <conditionalFormatting sqref="A457">
    <cfRule type="duplicateValues" dxfId="130" priority="32988"/>
  </conditionalFormatting>
  <conditionalFormatting sqref="A458:A466">
    <cfRule type="duplicateValues" dxfId="129" priority="37026"/>
  </conditionalFormatting>
  <conditionalFormatting sqref="A497:A502">
    <cfRule type="duplicateValues" dxfId="128" priority="37706"/>
    <cfRule type="duplicateValues" dxfId="127" priority="37704"/>
    <cfRule type="duplicateValues" dxfId="126" priority="37707"/>
    <cfRule type="duplicateValues" dxfId="125" priority="37705"/>
  </conditionalFormatting>
  <conditionalFormatting sqref="A507">
    <cfRule type="duplicateValues" dxfId="124" priority="38215"/>
  </conditionalFormatting>
  <conditionalFormatting sqref="A509">
    <cfRule type="duplicateValues" dxfId="123" priority="605"/>
    <cfRule type="duplicateValues" dxfId="122" priority="601"/>
    <cfRule type="duplicateValues" dxfId="121" priority="604"/>
    <cfRule type="duplicateValues" dxfId="120" priority="603"/>
    <cfRule type="duplicateValues" dxfId="119" priority="602"/>
  </conditionalFormatting>
  <conditionalFormatting sqref="A516:A520">
    <cfRule type="duplicateValues" dxfId="118" priority="37848"/>
  </conditionalFormatting>
  <conditionalFormatting sqref="A537">
    <cfRule type="duplicateValues" dxfId="117" priority="67"/>
  </conditionalFormatting>
  <conditionalFormatting sqref="A539">
    <cfRule type="duplicateValues" dxfId="116" priority="38246" stopIfTrue="1"/>
    <cfRule type="expression" dxfId="115" priority="38248" stopIfTrue="1">
      <formula>AND(COUNTIF($A$1:$A$3, A539)+COUNTIF($A$5:$A$65181, A539)&gt;1,NOT(ISBLANK(A539)))</formula>
    </cfRule>
    <cfRule type="expression" dxfId="114" priority="38247" stopIfTrue="1">
      <formula>AND(COUNTIF($A$4:$A$4, A539)+COUNTIF(#REF!, A539)&gt;1,NOT(ISBLANK(A539)))</formula>
    </cfRule>
  </conditionalFormatting>
  <conditionalFormatting sqref="A540">
    <cfRule type="duplicateValues" dxfId="113" priority="36815"/>
  </conditionalFormatting>
  <conditionalFormatting sqref="A541">
    <cfRule type="expression" dxfId="112" priority="38251" stopIfTrue="1">
      <formula>AND(COUNTIF($A$1:$A$3, A541)+COUNTIF($A$5:$A$65329, A541)&gt;1,NOT(ISBLANK(A541)))</formula>
    </cfRule>
    <cfRule type="expression" dxfId="111" priority="38250" stopIfTrue="1">
      <formula>AND(COUNTIF($A$4:$A$4, A541)+COUNTIF(#REF!, A541)&gt;1,NOT(ISBLANK(A541)))</formula>
    </cfRule>
    <cfRule type="duplicateValues" dxfId="110" priority="38249" stopIfTrue="1"/>
  </conditionalFormatting>
  <conditionalFormatting sqref="A560:A561">
    <cfRule type="duplicateValues" dxfId="109" priority="37623"/>
  </conditionalFormatting>
  <conditionalFormatting sqref="A562">
    <cfRule type="duplicateValues" dxfId="108" priority="31188"/>
  </conditionalFormatting>
  <conditionalFormatting sqref="A567">
    <cfRule type="duplicateValues" dxfId="107" priority="35966"/>
  </conditionalFormatting>
  <conditionalFormatting sqref="A572">
    <cfRule type="duplicateValues" dxfId="106" priority="29142"/>
    <cfRule type="duplicateValues" dxfId="105" priority="29141"/>
  </conditionalFormatting>
  <conditionalFormatting sqref="A573:A575">
    <cfRule type="duplicateValues" dxfId="104" priority="344"/>
  </conditionalFormatting>
  <conditionalFormatting sqref="A577:A595">
    <cfRule type="duplicateValues" dxfId="103" priority="4"/>
  </conditionalFormatting>
  <conditionalFormatting sqref="A596">
    <cfRule type="duplicateValues" dxfId="102" priority="3"/>
  </conditionalFormatting>
  <conditionalFormatting sqref="A597">
    <cfRule type="duplicateValues" dxfId="101" priority="2"/>
  </conditionalFormatting>
  <conditionalFormatting sqref="A601:A602">
    <cfRule type="duplicateValues" dxfId="100" priority="337"/>
  </conditionalFormatting>
  <conditionalFormatting sqref="A603:A605">
    <cfRule type="duplicateValues" dxfId="99" priority="326"/>
  </conditionalFormatting>
  <conditionalFormatting sqref="A607">
    <cfRule type="duplicateValues" dxfId="98" priority="12066" stopIfTrue="1"/>
    <cfRule type="expression" dxfId="97" priority="12067" stopIfTrue="1">
      <formula>AND(COUNTIF($A$4:$A$11, A607)+COUNTIF(#REF!, A607)&gt;1,NOT(ISBLANK(A607)))</formula>
    </cfRule>
  </conditionalFormatting>
  <conditionalFormatting sqref="A609">
    <cfRule type="duplicateValues" dxfId="96" priority="1318"/>
  </conditionalFormatting>
  <conditionalFormatting sqref="A615:A619">
    <cfRule type="duplicateValues" dxfId="95" priority="37884"/>
  </conditionalFormatting>
  <conditionalFormatting sqref="A635:A636">
    <cfRule type="duplicateValues" dxfId="94" priority="35635"/>
  </conditionalFormatting>
  <conditionalFormatting sqref="A638">
    <cfRule type="duplicateValues" dxfId="93" priority="237"/>
  </conditionalFormatting>
  <conditionalFormatting sqref="A653">
    <cfRule type="duplicateValues" dxfId="92" priority="41"/>
    <cfRule type="duplicateValues" dxfId="91" priority="42"/>
  </conditionalFormatting>
  <conditionalFormatting sqref="A675">
    <cfRule type="duplicateValues" dxfId="90" priority="1234"/>
    <cfRule type="duplicateValues" dxfId="89" priority="1233"/>
  </conditionalFormatting>
  <conditionalFormatting sqref="A676:A677">
    <cfRule type="duplicateValues" dxfId="88" priority="1211"/>
    <cfRule type="duplicateValues" dxfId="87" priority="1210"/>
  </conditionalFormatting>
  <conditionalFormatting sqref="A679">
    <cfRule type="duplicateValues" dxfId="86" priority="17539"/>
  </conditionalFormatting>
  <conditionalFormatting sqref="A681">
    <cfRule type="duplicateValues" dxfId="85" priority="34989"/>
  </conditionalFormatting>
  <conditionalFormatting sqref="A683">
    <cfRule type="expression" dxfId="84" priority="38269">
      <formula>COUNTIF(A:A,A683)&gt;1</formula>
    </cfRule>
    <cfRule type="duplicateValues" dxfId="83" priority="38268"/>
  </conditionalFormatting>
  <conditionalFormatting sqref="A687">
    <cfRule type="duplicateValues" dxfId="82" priority="36745"/>
  </conditionalFormatting>
  <conditionalFormatting sqref="A689">
    <cfRule type="expression" dxfId="81" priority="1468" stopIfTrue="1">
      <formula>AND(COUNTIF($A$4:$A$8, A689)+COUNTIF(#REF!, A689)&gt;1,NOT(ISBLANK(A689)))</formula>
    </cfRule>
    <cfRule type="duplicateValues" dxfId="80" priority="1467" stopIfTrue="1"/>
  </conditionalFormatting>
  <conditionalFormatting sqref="A690">
    <cfRule type="duplicateValues" dxfId="79" priority="1231"/>
  </conditionalFormatting>
  <conditionalFormatting sqref="A691:A692">
    <cfRule type="duplicateValues" dxfId="78" priority="36839"/>
  </conditionalFormatting>
  <conditionalFormatting sqref="A693">
    <cfRule type="expression" dxfId="77" priority="37934" stopIfTrue="1">
      <formula>AND(COUNTIF($A$1:$A$3, A693)+COUNTIF($A$5:$A$65342, A693)&gt;1,NOT(ISBLANK(A693)))</formula>
    </cfRule>
    <cfRule type="expression" dxfId="76" priority="37933" stopIfTrue="1">
      <formula>AND(COUNTIF($A$4:$A$4, A693)+COUNTIF(#REF!, A693)&gt;1,NOT(ISBLANK(A693)))</formula>
    </cfRule>
  </conditionalFormatting>
  <conditionalFormatting sqref="A695:A696">
    <cfRule type="duplicateValues" dxfId="75" priority="36533"/>
    <cfRule type="duplicateValues" dxfId="74" priority="36532"/>
  </conditionalFormatting>
  <conditionalFormatting sqref="A698:A699">
    <cfRule type="duplicateValues" dxfId="73" priority="37935"/>
  </conditionalFormatting>
  <conditionalFormatting sqref="A701:A705">
    <cfRule type="duplicateValues" dxfId="72" priority="34362"/>
    <cfRule type="duplicateValues" dxfId="71" priority="34361"/>
  </conditionalFormatting>
  <conditionalFormatting sqref="A706:A708">
    <cfRule type="duplicateValues" dxfId="70" priority="18"/>
    <cfRule type="duplicateValues" dxfId="69" priority="19"/>
  </conditionalFormatting>
  <conditionalFormatting sqref="A709:A713">
    <cfRule type="duplicateValues" dxfId="68" priority="34392"/>
    <cfRule type="duplicateValues" dxfId="67" priority="34391"/>
  </conditionalFormatting>
  <conditionalFormatting sqref="A718">
    <cfRule type="duplicateValues" dxfId="66" priority="15349"/>
    <cfRule type="duplicateValues" dxfId="65" priority="15348"/>
  </conditionalFormatting>
  <conditionalFormatting sqref="A720">
    <cfRule type="duplicateValues" dxfId="64" priority="1317"/>
  </conditionalFormatting>
  <conditionalFormatting sqref="A737">
    <cfRule type="duplicateValues" dxfId="63" priority="155"/>
  </conditionalFormatting>
  <conditionalFormatting sqref="A739">
    <cfRule type="duplicateValues" dxfId="62" priority="176"/>
  </conditionalFormatting>
  <conditionalFormatting sqref="A741">
    <cfRule type="duplicateValues" dxfId="61" priority="37017"/>
  </conditionalFormatting>
  <conditionalFormatting sqref="A743">
    <cfRule type="duplicateValues" dxfId="60" priority="1342"/>
  </conditionalFormatting>
  <conditionalFormatting sqref="A750:A753">
    <cfRule type="duplicateValues" dxfId="59" priority="37722"/>
  </conditionalFormatting>
  <conditionalFormatting sqref="A755:A756">
    <cfRule type="duplicateValues" dxfId="58" priority="30926"/>
  </conditionalFormatting>
  <conditionalFormatting sqref="A778:A790">
    <cfRule type="duplicateValues" dxfId="57" priority="36753"/>
  </conditionalFormatting>
  <conditionalFormatting sqref="A791:A792">
    <cfRule type="duplicateValues" dxfId="56" priority="17"/>
  </conditionalFormatting>
  <conditionalFormatting sqref="A793">
    <cfRule type="duplicateValues" dxfId="55" priority="16"/>
  </conditionalFormatting>
  <conditionalFormatting sqref="A832:A835">
    <cfRule type="duplicateValues" dxfId="54" priority="37070"/>
    <cfRule type="duplicateValues" dxfId="53" priority="37071"/>
  </conditionalFormatting>
  <conditionalFormatting sqref="A844:A845">
    <cfRule type="duplicateValues" dxfId="52" priority="2349"/>
    <cfRule type="duplicateValues" dxfId="51" priority="2348"/>
  </conditionalFormatting>
  <conditionalFormatting sqref="A846:A848 A850:A853">
    <cfRule type="duplicateValues" dxfId="50" priority="34479"/>
  </conditionalFormatting>
  <conditionalFormatting sqref="A855:A858">
    <cfRule type="duplicateValues" dxfId="49" priority="172"/>
  </conditionalFormatting>
  <conditionalFormatting sqref="A863 A865:A876">
    <cfRule type="duplicateValues" dxfId="48" priority="35070"/>
  </conditionalFormatting>
  <conditionalFormatting sqref="A863:A877">
    <cfRule type="duplicateValues" dxfId="47" priority="35073"/>
  </conditionalFormatting>
  <conditionalFormatting sqref="A863:A881">
    <cfRule type="duplicateValues" dxfId="46" priority="35075"/>
  </conditionalFormatting>
  <conditionalFormatting sqref="A878">
    <cfRule type="duplicateValues" dxfId="45" priority="72"/>
  </conditionalFormatting>
  <conditionalFormatting sqref="A879">
    <cfRule type="duplicateValues" dxfId="44" priority="71"/>
  </conditionalFormatting>
  <conditionalFormatting sqref="A880">
    <cfRule type="duplicateValues" dxfId="43" priority="70"/>
  </conditionalFormatting>
  <conditionalFormatting sqref="A881">
    <cfRule type="duplicateValues" dxfId="42" priority="69"/>
  </conditionalFormatting>
  <conditionalFormatting sqref="A883:A884">
    <cfRule type="duplicateValues" dxfId="41" priority="33885"/>
    <cfRule type="duplicateValues" dxfId="40" priority="33886"/>
    <cfRule type="duplicateValues" dxfId="39" priority="33884"/>
  </conditionalFormatting>
  <conditionalFormatting sqref="A893">
    <cfRule type="duplicateValues" dxfId="38" priority="31765"/>
    <cfRule type="duplicateValues" dxfId="37" priority="31764"/>
  </conditionalFormatting>
  <conditionalFormatting sqref="A895">
    <cfRule type="duplicateValues" dxfId="36" priority="33920"/>
    <cfRule type="duplicateValues" dxfId="35" priority="33921"/>
    <cfRule type="duplicateValues" dxfId="34" priority="33919"/>
  </conditionalFormatting>
  <conditionalFormatting sqref="A902:A906">
    <cfRule type="duplicateValues" dxfId="33" priority="37117"/>
    <cfRule type="duplicateValues" dxfId="32" priority="37118"/>
    <cfRule type="duplicateValues" dxfId="31" priority="37119"/>
    <cfRule type="duplicateValues" dxfId="30" priority="37120"/>
  </conditionalFormatting>
  <conditionalFormatting sqref="A908:A912">
    <cfRule type="duplicateValues" dxfId="29" priority="37149"/>
    <cfRule type="duplicateValues" dxfId="28" priority="37150"/>
  </conditionalFormatting>
  <conditionalFormatting sqref="A943:A946">
    <cfRule type="duplicateValues" dxfId="27" priority="34912"/>
  </conditionalFormatting>
  <conditionalFormatting sqref="A947">
    <cfRule type="duplicateValues" dxfId="26" priority="317"/>
  </conditionalFormatting>
  <conditionalFormatting sqref="A948">
    <cfRule type="duplicateValues" dxfId="25" priority="35825"/>
  </conditionalFormatting>
  <conditionalFormatting sqref="A955 A952:A953">
    <cfRule type="duplicateValues" dxfId="24" priority="1629"/>
    <cfRule type="duplicateValues" dxfId="23" priority="1630"/>
  </conditionalFormatting>
  <conditionalFormatting sqref="A959:A961">
    <cfRule type="duplicateValues" dxfId="22" priority="261"/>
  </conditionalFormatting>
  <conditionalFormatting sqref="A969">
    <cfRule type="duplicateValues" dxfId="21" priority="29885"/>
  </conditionalFormatting>
  <conditionalFormatting sqref="A976:A977">
    <cfRule type="duplicateValues" dxfId="20" priority="14897"/>
    <cfRule type="duplicateValues" dxfId="19" priority="14896"/>
  </conditionalFormatting>
  <conditionalFormatting sqref="A980">
    <cfRule type="duplicateValues" dxfId="18" priority="1580"/>
    <cfRule type="duplicateValues" dxfId="17" priority="1579"/>
  </conditionalFormatting>
  <conditionalFormatting sqref="A981">
    <cfRule type="duplicateValues" dxfId="16" priority="1148"/>
  </conditionalFormatting>
  <conditionalFormatting sqref="A982">
    <cfRule type="duplicateValues" dxfId="15" priority="28008"/>
  </conditionalFormatting>
  <conditionalFormatting sqref="A988:A995">
    <cfRule type="duplicateValues" dxfId="14" priority="35989"/>
    <cfRule type="duplicateValues" dxfId="13" priority="35990"/>
  </conditionalFormatting>
  <conditionalFormatting sqref="A997">
    <cfRule type="duplicateValues" dxfId="12" priority="101"/>
  </conditionalFormatting>
  <conditionalFormatting sqref="A1020">
    <cfRule type="duplicateValues" dxfId="11" priority="12"/>
  </conditionalFormatting>
  <conditionalFormatting sqref="A1022:A1023">
    <cfRule type="duplicateValues" dxfId="10" priority="13"/>
  </conditionalFormatting>
  <conditionalFormatting sqref="A1024">
    <cfRule type="duplicateValues" dxfId="9" priority="6"/>
  </conditionalFormatting>
  <conditionalFormatting sqref="A1026">
    <cfRule type="duplicateValues" dxfId="8" priority="5"/>
  </conditionalFormatting>
  <conditionalFormatting sqref="A1027:A1029">
    <cfRule type="duplicateValues" dxfId="7" priority="15"/>
  </conditionalFormatting>
  <conditionalFormatting sqref="A1030">
    <cfRule type="duplicateValues" dxfId="6" priority="7"/>
  </conditionalFormatting>
  <conditionalFormatting sqref="A1032">
    <cfRule type="duplicateValues" dxfId="5" priority="9"/>
    <cfRule type="duplicateValues" dxfId="4" priority="8"/>
  </conditionalFormatting>
  <conditionalFormatting sqref="A1049">
    <cfRule type="duplicateValues" dxfId="3" priority="10"/>
    <cfRule type="duplicateValues" dxfId="2" priority="11"/>
  </conditionalFormatting>
  <conditionalFormatting sqref="A1051">
    <cfRule type="duplicateValues" dxfId="1" priority="14"/>
  </conditionalFormatting>
  <conditionalFormatting sqref="A1052">
    <cfRule type="duplicateValues" dxfId="0" priority="20"/>
  </conditionalFormatting>
  <pageMargins left="0" right="0" top="0" bottom="0" header="0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"/>
  <sheetViews>
    <sheetView workbookViewId="0">
      <selection activeCell="A4" sqref="A4:E7"/>
    </sheetView>
  </sheetViews>
  <sheetFormatPr baseColWidth="10" defaultColWidth="8.83203125" defaultRowHeight="15"/>
  <cols>
    <col min="1" max="1" width="13.1640625" bestFit="1" customWidth="1"/>
    <col min="2" max="2" width="85.33203125" bestFit="1" customWidth="1"/>
  </cols>
  <sheetData>
    <row r="4" ht="1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SOURCING CONNECTION INC 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SOURCING CONNECTION INC </dc:creator>
  <cp:keywords/>
  <dc:description/>
  <cp:lastModifiedBy>Gad M Azra</cp:lastModifiedBy>
  <cp:lastPrinted>2025-11-03T17:12:15Z</cp:lastPrinted>
  <dcterms:created xsi:type="dcterms:W3CDTF">2019-03-12T17:41:55Z</dcterms:created>
  <dcterms:modified xsi:type="dcterms:W3CDTF">2026-05-26T22:48:54Z</dcterms:modified>
  <cp:category/>
</cp:coreProperties>
</file>