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6F0425C8-E772-C644-9BA2-625806A2F618}" xr6:coauthVersionLast="47" xr6:coauthVersionMax="47" xr10:uidLastSave="{00000000-0000-0000-0000-000000000000}"/>
  <bookViews>
    <workbookView xWindow="0" yWindow="600" windowWidth="44800" windowHeight="22720" xr2:uid="{00000000-000D-0000-FFFF-FFFF00000000}"/>
  </bookViews>
  <sheets>
    <sheet name="Order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6" i="1" l="1"/>
  <c r="J176" i="1"/>
  <c r="K175" i="1"/>
  <c r="K174" i="1"/>
  <c r="K173" i="1"/>
  <c r="K172" i="1"/>
  <c r="K171" i="1"/>
  <c r="K170" i="1"/>
  <c r="K169" i="1"/>
  <c r="K168" i="1"/>
  <c r="K167" i="1"/>
  <c r="K166" i="1"/>
  <c r="K163" i="1"/>
  <c r="J163" i="1"/>
  <c r="K162" i="1"/>
  <c r="K161" i="1"/>
  <c r="K160" i="1"/>
  <c r="K159" i="1"/>
  <c r="K158" i="1"/>
  <c r="K157" i="1"/>
  <c r="K156" i="1"/>
  <c r="K153" i="1"/>
  <c r="J153" i="1"/>
  <c r="K152" i="1"/>
  <c r="K151" i="1"/>
  <c r="K150" i="1"/>
  <c r="K149" i="1"/>
  <c r="K148" i="1"/>
  <c r="K147" i="1"/>
  <c r="K146" i="1"/>
  <c r="K143" i="1"/>
  <c r="J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7" i="1"/>
  <c r="J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2" i="1"/>
  <c r="J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58" i="1"/>
  <c r="K178" i="1" s="1"/>
  <c r="J58" i="1"/>
  <c r="J178" i="1" s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</calcChain>
</file>

<file path=xl/sharedStrings.xml><?xml version="1.0" encoding="utf-8"?>
<sst xmlns="http://schemas.openxmlformats.org/spreadsheetml/2006/main" count="906" uniqueCount="495">
  <si>
    <t>ORDER SHEET - SEPTEMBER 25 2026 - In-Stock Items Only</t>
  </si>
  <si>
    <t>#</t>
  </si>
  <si>
    <t>SKU</t>
  </si>
  <si>
    <t>UPC</t>
  </si>
  <si>
    <t>PRODUCT NAME</t>
  </si>
  <si>
    <t>WAREHOUSE</t>
  </si>
  <si>
    <t>SIZE</t>
  </si>
  <si>
    <t>CASE PACK</t>
  </si>
  <si>
    <t>UNIT PRICE</t>
  </si>
  <si>
    <t>QTY AVAILABLE</t>
  </si>
  <si>
    <t>DESIRED QTY</t>
  </si>
  <si>
    <t>LINE TOTAL</t>
  </si>
  <si>
    <t>STATUS</t>
  </si>
  <si>
    <t xml:space="preserve">   HAIRCARE</t>
  </si>
  <si>
    <t>GNI-IGK-0001</t>
  </si>
  <si>
    <t>1002140022</t>
  </si>
  <si>
    <t>Igk Good Behavior Spirulina Protein Smoothing Spray (2.4 OZ) (24)</t>
  </si>
  <si>
    <t>Angler-New</t>
  </si>
  <si>
    <t>2.4 OZ</t>
  </si>
  <si>
    <t>GBI-BM-0001</t>
  </si>
  <si>
    <t>4045787828016</t>
  </si>
  <si>
    <t>Blondme Cool Blondes Neutralizing Mask 15.2 OZ 6</t>
  </si>
  <si>
    <t>15.2 OZ</t>
  </si>
  <si>
    <t>GBI-SCH-0002</t>
  </si>
  <si>
    <t>4045787641073</t>
  </si>
  <si>
    <t>Blondme All blondes detox Mask 6.7 OZ 28</t>
  </si>
  <si>
    <t>6.7 OZ</t>
  </si>
  <si>
    <t>GBI-BM-0003</t>
  </si>
  <si>
    <t>4045787715057</t>
  </si>
  <si>
    <t>Blondme Blonde Wonders Golden Mask 450 ml/15.2 fl oz 6</t>
  </si>
  <si>
    <t>450 ml/15.2 fl oz</t>
  </si>
  <si>
    <t>GBI-KAM-0002</t>
  </si>
  <si>
    <t>810001195151</t>
  </si>
  <si>
    <t>Kamedis Scalp Control Dandruff Therapy (16.9 Oz) (21)</t>
  </si>
  <si>
    <t>16.9 Oz</t>
  </si>
  <si>
    <t>GBI-BRI-0001</t>
  </si>
  <si>
    <t>787790585169</t>
  </si>
  <si>
    <t>Briogeo Clean Care Healthy Hair Scalp Revival 3 PCS Set (2, 2, 0.17 Oz) (32)</t>
  </si>
  <si>
    <t>-</t>
  </si>
  <si>
    <t>GBI-BRI-0002</t>
  </si>
  <si>
    <t>787790799696</t>
  </si>
  <si>
    <t>Briogeo Curl Charisma Masque (8 Oz) (12)</t>
  </si>
  <si>
    <t>8oz/236ml</t>
  </si>
  <si>
    <t>GBI-FAM</t>
  </si>
  <si>
    <t>810036354172</t>
  </si>
  <si>
    <t>Fable And Mane Cooling Scalp Mud Mask 6 Oz 24</t>
  </si>
  <si>
    <t>6 Oz</t>
  </si>
  <si>
    <t>GBI-SEB-0001</t>
  </si>
  <si>
    <t>857854007156</t>
  </si>
  <si>
    <t>Seaweed Bath Detox Conditioner Revitalization Rosemary Mint 12 fl oz/354 mL 12</t>
  </si>
  <si>
    <t>12 fl oz/354 mL</t>
  </si>
  <si>
    <t>GBI-OP-0001</t>
  </si>
  <si>
    <t>814214028183</t>
  </si>
  <si>
    <t>Orlando Pita Play Recast Tinted Oil Spray Glaze Brunette 5 Oz 12</t>
  </si>
  <si>
    <t>5 Oz</t>
  </si>
  <si>
    <t>GBI-OP-0004</t>
  </si>
  <si>
    <t>814214028015</t>
  </si>
  <si>
    <t>Orlando Pita Play Recast Tinted Oil Spray Glaze Chestnut To Be Recounted 5 Oz 76</t>
  </si>
  <si>
    <t>GBI-BLI-0003</t>
  </si>
  <si>
    <t>849154075386</t>
  </si>
  <si>
    <t>Bliss Cloud 9 Supershine Conditioner Blood Orange White Pepper (32 Oz) (6)</t>
  </si>
  <si>
    <t>32 Oz</t>
  </si>
  <si>
    <t>GBI-EVO-0001</t>
  </si>
  <si>
    <t>850031495098</t>
  </si>
  <si>
    <t>Evolove Slate Brands Curly Hair Cream 130 mL/4.4 fl oz 60</t>
  </si>
  <si>
    <t>130 mL/4.4 fl oz</t>
  </si>
  <si>
    <t>GBI-ELU-0001</t>
  </si>
  <si>
    <t>860003894644</t>
  </si>
  <si>
    <t>Eluxe let's Glow Sparkling Shampoo ( 7 oz/200g) (24)</t>
  </si>
  <si>
    <t>7 oz/ 200 g</t>
  </si>
  <si>
    <t>GBI-AB-0001</t>
  </si>
  <si>
    <t>5060552904954</t>
  </si>
  <si>
    <t>Augustinus Bader The Conditioner with TFCB-8ml-66</t>
  </si>
  <si>
    <t>0.27 Oz</t>
  </si>
  <si>
    <t>GBI-AB-0003</t>
  </si>
  <si>
    <t>5060552904930</t>
  </si>
  <si>
    <t>Augustinus Bader The Shampoo (8 mL/0.27 oz) (66)</t>
  </si>
  <si>
    <t>GBI-FKK-0003</t>
  </si>
  <si>
    <t>842101102166</t>
  </si>
  <si>
    <t>Fekkai Full Blown Volume Dry Texturizing Spray Weightless Amplifier (6.2 Oz) (76)</t>
  </si>
  <si>
    <t>GBI-FKK-0004</t>
  </si>
  <si>
    <t>842101102159</t>
  </si>
  <si>
    <t>Fekkai Full Blown Volume Conditioner Weightless Amplifier (8.5 Oz) (8)</t>
  </si>
  <si>
    <t>GBI-FKK-0005</t>
  </si>
  <si>
    <t>842101103064</t>
  </si>
  <si>
    <t>Fekkai Shea Butter Shampoo Intense Moisture (8.5 Oz) (8)</t>
  </si>
  <si>
    <t>GBI-FKK-0013</t>
  </si>
  <si>
    <t>842101102074</t>
  </si>
  <si>
    <t>Fekkai Technician Color Conditioner (8.5 Oz) (8)</t>
  </si>
  <si>
    <t>GBI-FKK-0016</t>
  </si>
  <si>
    <t>842101104894</t>
  </si>
  <si>
    <t>Fekkai Super Strength+ Conditioner (2.0 Oz) (24)</t>
  </si>
  <si>
    <t>GBI-FKK-0024</t>
  </si>
  <si>
    <t>842101102319</t>
  </si>
  <si>
    <t>Fekkai Brilliant Gloss Shampoo Shine &amp; Anti-Frizz (2.0 Oz) (24)</t>
  </si>
  <si>
    <t>GBI-FKK-0028</t>
  </si>
  <si>
    <t>842101102111</t>
  </si>
  <si>
    <t>Fekkai Brilliant Gloss Conditioner Shine &amp; Anti-Frizz (8.5 Oz) (8)</t>
  </si>
  <si>
    <t>GBI-NEQ-0004</t>
  </si>
  <si>
    <t>4063528078285</t>
  </si>
  <si>
    <t>Neqi Moisture Mystery Shampoo (11.2 Oz) (24)</t>
  </si>
  <si>
    <t>GBI-NEQI-0007</t>
  </si>
  <si>
    <t>4063528078315</t>
  </si>
  <si>
    <t>NEQI Moisture Mystery Conditioner (250 mL/8.5 oz) (24)</t>
  </si>
  <si>
    <t>200 mL/6.8 fl oz</t>
  </si>
  <si>
    <t>GBI-NEQ-0005</t>
  </si>
  <si>
    <t>4063528078223</t>
  </si>
  <si>
    <t>Neqi Repair Reveal Conditioner (8.5 Oz) (24)</t>
  </si>
  <si>
    <t>GBI-NEQ-0006</t>
  </si>
  <si>
    <t>4063528078193</t>
  </si>
  <si>
    <t>Neqi Repair Reveal Shampoo (11.2 Oz) (24)</t>
  </si>
  <si>
    <t>GBI-NEQ-0008</t>
  </si>
  <si>
    <t>4063528078346</t>
  </si>
  <si>
    <t>Neqi Moisture Mystery Leave-In Cream (6.8 Oz) (24)</t>
  </si>
  <si>
    <t>GBI-BKM-0002</t>
  </si>
  <si>
    <t>840408182188</t>
  </si>
  <si>
    <t>Beekman 1802 Goat Milk Conditioner - Pure Fragrance Free (8.9 Oz) (6)</t>
  </si>
  <si>
    <t>GBI-BKM-0004</t>
  </si>
  <si>
    <t>840408144902</t>
  </si>
  <si>
    <t>Beekman 1802 Goat Milk Conditioner - Lavender (24 Oz) (6)</t>
  </si>
  <si>
    <t>GBI-BKM-0007</t>
  </si>
  <si>
    <t>840408139274</t>
  </si>
  <si>
    <t>Beekman 1802 Pure Goat Milk - Fragrance Free (24 0z) (6)</t>
  </si>
  <si>
    <t>GBI-OLA-0003</t>
  </si>
  <si>
    <t>810177861119</t>
  </si>
  <si>
    <t>Olaplex Endless Shine Smooth Hair Set (3.3, 1.0 Oz) (12)</t>
  </si>
  <si>
    <t>GBI-OLA-0004</t>
  </si>
  <si>
    <t>810177860488</t>
  </si>
  <si>
    <t>Olaplex No. 4 Fine Bond Maintenance Volumizing Shampoo (8.5 Oz) (12)</t>
  </si>
  <si>
    <t>GBI-ESPA-0001</t>
  </si>
  <si>
    <t>ESPA Shampoo - Bergamot &amp; Jasmine (2.5 Oz) (100)</t>
  </si>
  <si>
    <t>GBI-ESPA-0004</t>
  </si>
  <si>
    <t>ESPA Conditioner - Bergamot &amp; Jasmine (1 Oz) (200)</t>
  </si>
  <si>
    <t>GBI-ESPA-0005</t>
  </si>
  <si>
    <t>ESPA Shampoo - Bergamot &amp; Jasmine (1 Oz) (200)</t>
  </si>
  <si>
    <t>GBI-KER-0005</t>
  </si>
  <si>
    <t>3474637285074</t>
  </si>
  <si>
    <t>Kerastase Gloss Absolu Bain Hydra-Glaze (1.01 Oz) (-)</t>
  </si>
  <si>
    <t>GBI-DB-0001</t>
  </si>
  <si>
    <t>7630127500546</t>
  </si>
  <si>
    <t>Drybar Detox Dry Shampoo - Original Scent (3.8 Oz) (12)</t>
  </si>
  <si>
    <t>GBI-DB-0002</t>
  </si>
  <si>
    <t>7630127500287</t>
  </si>
  <si>
    <t>Drybar Triple Sec 3-In-1 Finishing Spray - Blanc Scent (4.2 Oz) (12)</t>
  </si>
  <si>
    <t>GBI-PM-0004</t>
  </si>
  <si>
    <t>9531112152</t>
  </si>
  <si>
    <t>Paul Mitchell Extra-Body Shampoo (10.14 Oz) (12)</t>
  </si>
  <si>
    <t>GBI-PM-0005</t>
  </si>
  <si>
    <t>9531112473</t>
  </si>
  <si>
    <t>Paul Mitchell Instant Moisture Shampoo (10.14 Oz) (12)</t>
  </si>
  <si>
    <t>GBI-PM-0009</t>
  </si>
  <si>
    <t>9531114392</t>
  </si>
  <si>
    <t>Paul Mitchell Flexible Style Sculpting Foam (6.7 Oz) (12)</t>
  </si>
  <si>
    <t>GBI-PM-0010</t>
  </si>
  <si>
    <t>9531112350</t>
  </si>
  <si>
    <t>Paul Mitchell Extra-Body Sculpting Foam (6.7 Oz) (12)</t>
  </si>
  <si>
    <t>GBI-PM-0011</t>
  </si>
  <si>
    <t>9531111964</t>
  </si>
  <si>
    <t>Paul Mitchell Color Protect Shampoo (10.14 Oz) (12)</t>
  </si>
  <si>
    <t>GBI-PM-0012</t>
  </si>
  <si>
    <t>9531112039</t>
  </si>
  <si>
    <t>Paul Mitchell Color Protect Conditioner (16.9 Oz) (12)</t>
  </si>
  <si>
    <t>GBI-AMI-0006</t>
  </si>
  <si>
    <t>840117815674</t>
  </si>
  <si>
    <t>Amika The Protector Color Protect + Strengthen Treatment (1 Oz) (88)</t>
  </si>
  <si>
    <t>GBI-PM-0013</t>
  </si>
  <si>
    <t>9531113548</t>
  </si>
  <si>
    <t>Paul Mitchell The Detangler Original Conditioner Super Rich (10.14 Oz) (12)</t>
  </si>
  <si>
    <t>GBI-PM-0014</t>
  </si>
  <si>
    <t>9531115795</t>
  </si>
  <si>
    <t>Paul Mitchell Tea Tree Special Conditioner (10.14 Oz) (12)</t>
  </si>
  <si>
    <t>GBI-PM-0015</t>
  </si>
  <si>
    <t>9531112022</t>
  </si>
  <si>
    <t>Paul Mitchell Color Protect Conditioner (10.14 Oz) (12)</t>
  </si>
  <si>
    <t>GBI-PM-0016</t>
  </si>
  <si>
    <t>9531112220</t>
  </si>
  <si>
    <t>Paul Mitchell Extra-Body Conditioner (16.9 Oz) (12)</t>
  </si>
  <si>
    <t>GBI-PM-0017</t>
  </si>
  <si>
    <t>9531112169</t>
  </si>
  <si>
    <t>Paul Mitchell Extra-Body Shampoo (16.9 Oz) (12)</t>
  </si>
  <si>
    <t>GBI-CLW-0001</t>
  </si>
  <si>
    <t>5060150189722</t>
  </si>
  <si>
    <t>Color Wow Extra Strength Dream Coat Ultra-Moisturizing Anti-Frizz Treatment Spray (1.7 Oz/50ml) (180)</t>
  </si>
  <si>
    <t>*NEW ITEM*</t>
  </si>
  <si>
    <t>Haircare Subtotal</t>
  </si>
  <si>
    <t xml:space="preserve">   SKINCARE</t>
  </si>
  <si>
    <t>GBI-AND-0001</t>
  </si>
  <si>
    <t>850018119245</t>
  </si>
  <si>
    <t>Andalou Naturals Nourishing Cleansing Balm (3 Oz) (6)</t>
  </si>
  <si>
    <t>3 Oz / 85 g</t>
  </si>
  <si>
    <t>GBI-DER-0001</t>
  </si>
  <si>
    <t>812569020883</t>
  </si>
  <si>
    <t>Dermstore Daily Cleansing Gel (4.85/ 143 ml) (36)</t>
  </si>
  <si>
    <t>4.85/ 143 ml</t>
  </si>
  <si>
    <t>GBI-ACU-0001</t>
  </si>
  <si>
    <t>813424024145</t>
  </si>
  <si>
    <t>Acure The Essentials Argan Oil Facial Oil (0.4 Oz / 12 mL) (36)</t>
  </si>
  <si>
    <t>GBI-RCS-0001</t>
  </si>
  <si>
    <t>5060389246777</t>
  </si>
  <si>
    <t>Ren Clean Skincare Ready Steady Glow Daily Aha Tonic Radiance (1.7 Oz) (50)</t>
  </si>
  <si>
    <t>1.7 Oz</t>
  </si>
  <si>
    <t>GBI-KB-0003</t>
  </si>
  <si>
    <t>850031495074</t>
  </si>
  <si>
    <t>Kollab Beauty All Tea All Shea Body Butter Coconut 3.53 Oz</t>
  </si>
  <si>
    <t>3.53 Oz</t>
  </si>
  <si>
    <t>GBI-PC-0002</t>
  </si>
  <si>
    <t>655439077576</t>
  </si>
  <si>
    <t>Paula's Choice Boost 10 Azelaic Acid Booster (0.17 Oz) (200)</t>
  </si>
  <si>
    <t>0.17 Oz</t>
  </si>
  <si>
    <t>GBI-SV-0007</t>
  </si>
  <si>
    <t>StriVectin Multi-Action Super-C Eye Vitamin C Eye Cream (0.17 Oz) (144)</t>
  </si>
  <si>
    <t>GBI-PC-0003</t>
  </si>
  <si>
    <t>655439060080</t>
  </si>
  <si>
    <t>Paula's Choice Pore Normalizing Cleanser Clear (1 Oz) (300)</t>
  </si>
  <si>
    <t>GBI-JB-0002</t>
  </si>
  <si>
    <t>834893012815</t>
  </si>
  <si>
    <t>Kate Hudson X Juice Beauty Revitalizing Acacia + Rose Powder Mask (1.7 Oz) (25)</t>
  </si>
  <si>
    <t>GBI-NTM-0004</t>
  </si>
  <si>
    <t>810120260013</t>
  </si>
  <si>
    <t>Naturium Retinaldehyde Cream Serum 0.05% (1.7 Oz) (12)</t>
  </si>
  <si>
    <t>GBI-LG-0007</t>
  </si>
  <si>
    <t>849154063000</t>
  </si>
  <si>
    <t>Laura Geller Treat-N-Go Tinted Lip Oil - Runner Up (0.13 Oz) (48)</t>
  </si>
  <si>
    <t>GBI-GR-0001</t>
  </si>
  <si>
    <t>810052961774</t>
  </si>
  <si>
    <t>Glow Recipe Watermelon PHA + BHA Pore-Tight Toner (0.84 Oz) (N/A)</t>
  </si>
  <si>
    <t>GBI-CT-0008</t>
  </si>
  <si>
    <t>5060696171595</t>
  </si>
  <si>
    <t>Charlotte Tilbury Magic Cream Light (0.16 Oz) (468/504)</t>
  </si>
  <si>
    <t>GBI-NS-0001</t>
  </si>
  <si>
    <t>732013301613</t>
  </si>
  <si>
    <t>Neostrata Enlighten Illuminating Serum Tone Correcting Concentrate (1 Oz) (12)</t>
  </si>
  <si>
    <t>GBI-PTR-0013</t>
  </si>
  <si>
    <t>670367007693</t>
  </si>
  <si>
    <t>Peter Thomas Roth Water Drench Hyaluronic Liquid Gel Cloud Serum (0.5 Oz) (80)</t>
  </si>
  <si>
    <t>GBI-ENG-0001</t>
  </si>
  <si>
    <t>819029018275</t>
  </si>
  <si>
    <t>English Laundry Signature WN 3PC Gift Set (n/a) (6)</t>
  </si>
  <si>
    <t>GBI-MD-0003</t>
  </si>
  <si>
    <t>815388024612</t>
  </si>
  <si>
    <t>Measurable Difference Sleeping Oil - Jasmine &amp; Calendula (1.5 Oz) (48)</t>
  </si>
  <si>
    <t>GBI-SR-0001</t>
  </si>
  <si>
    <t>817494018295</t>
  </si>
  <si>
    <t>Sunday Riley B3 Nice 10% Niacinamide Serum (0.17 Oz) (96)</t>
  </si>
  <si>
    <t>GBI-CAU-0002</t>
  </si>
  <si>
    <t>3522931033362</t>
  </si>
  <si>
    <t>Caudalie Vinosource-Hydra S.O.S Intense Moisturizing Cream (0.5 Oz) (400)</t>
  </si>
  <si>
    <t>GBI-FLO-0008</t>
  </si>
  <si>
    <t>840047213274</t>
  </si>
  <si>
    <t>Florence Feed Your Soul Pore Mask - Berry In Love (1.7) (24)</t>
  </si>
  <si>
    <t>GBI-KIE-0007</t>
  </si>
  <si>
    <t>3605970360559</t>
  </si>
  <si>
    <t>Kiehl's Ultra Facial Cream (0.25 Oz) (-)</t>
  </si>
  <si>
    <t>GBI-TOP-0001</t>
  </si>
  <si>
    <t>Topicals Slick Salve Lip Balm - Mint (0.5 Oz) (100)</t>
  </si>
  <si>
    <t>GBI-DORI-0001</t>
  </si>
  <si>
    <t>5060280375576</t>
  </si>
  <si>
    <t>111SKIN Hyaluronic Acid Aqua Booster (0.68 Oz) (84)</t>
  </si>
  <si>
    <t>GBI-NAK-0009</t>
  </si>
  <si>
    <t>810095936081</t>
  </si>
  <si>
    <t>Nakery SkinFirm Body + Hair Wash 341ml – Seductive Comfort (11.5 Oz) (25)</t>
  </si>
  <si>
    <t>GBI-NAK-0010</t>
  </si>
  <si>
    <t>810095936050</t>
  </si>
  <si>
    <t>Nakery SkinFirm Body + Hair Wash 341ml – Love In Bloom (11.5 Oz) (25)</t>
  </si>
  <si>
    <t>GBI-NAK-0011</t>
  </si>
  <si>
    <t>810095936067</t>
  </si>
  <si>
    <t>Nakery SkinFirm Body + Hair Wash 341ml – Cabana Sunset (11.5 Oz) (25)</t>
  </si>
  <si>
    <t>GBI-NAK-0012</t>
  </si>
  <si>
    <t>810095936043</t>
  </si>
  <si>
    <t>Nakery SkinFirm Body + Hair Wash 341ml – Seaside Serenity (11.5 Oz) (25)</t>
  </si>
  <si>
    <t>GBI-NAK-0013</t>
  </si>
  <si>
    <t>810095936036</t>
  </si>
  <si>
    <t>Nakery SkinFirm Body + Hair Wash 341ml – Tropical Therapy (11.5 Oz) (25)</t>
  </si>
  <si>
    <t>GBI-NAK-0014</t>
  </si>
  <si>
    <t>810095931284</t>
  </si>
  <si>
    <t>Nakery Beauty Skininfusion Power Blend Serum () (30)</t>
  </si>
  <si>
    <t>GBI-MUR-0002</t>
  </si>
  <si>
    <t>Murad Multi-Vitamin Infusion Oil (0.33 Oz) (216)</t>
  </si>
  <si>
    <t>GBI-TAT-0005</t>
  </si>
  <si>
    <t>752830743687</t>
  </si>
  <si>
    <t>Tatcha The Camellia Cleansing Oil (0.5 Oz) (300)</t>
  </si>
  <si>
    <t>GBI-PC-0004</t>
  </si>
  <si>
    <t>655439014700</t>
  </si>
  <si>
    <t>Paula's Choice Skin Perfecting 6% Mandelic Acid + 2% Lactic Acid Liquid Exfoliant - Time-Released 8% AHA (3 Oz/88ml) (70)</t>
  </si>
  <si>
    <t>GBI-TAG-0001</t>
  </si>
  <si>
    <t>787099959791</t>
  </si>
  <si>
    <t>The Australian Glow Gradual Tanning Moisturiser (6.76 Oz) (6)</t>
  </si>
  <si>
    <t>GBI-BKM-0011</t>
  </si>
  <si>
    <t>Beekman 1802 Hand Care Set 3 Pcs - Goat Milk Hand &amp; Body Wash x2 Hand &amp; Body Lotion x1 - Lilac Dream (-) (1)</t>
  </si>
  <si>
    <t>GBI-BKM-0012</t>
  </si>
  <si>
    <t>Beekman 1802 Hershey's Body Care Set - 4 Pcs Set Goat Milk Soap, Hand Cream, Whipped Body Cream, Gift Bag - Snickerdoodle Scented (-) (1)</t>
  </si>
  <si>
    <t>GBI-BKM-0013</t>
  </si>
  <si>
    <t>Beekman 1802 Hand &amp; Body Care Set 3Pcs - Goat Milk Hand &amp; Body Lotion, Hand and Body Wash- Classic Pumpkin Pie &amp; Cream (-) (1)</t>
  </si>
  <si>
    <t>GBI-YTP-0004</t>
  </si>
  <si>
    <t>810834030216</t>
  </si>
  <si>
    <t>Youth To The People Adaptogen Deep Moisture Cream - Ashwagandha + Reishi Pentapetide (0.25 Oz) (50)</t>
  </si>
  <si>
    <t>GBI-PC-0005</t>
  </si>
  <si>
    <t>655439095655</t>
  </si>
  <si>
    <t>Paula's Choice Skin Perfecting 25% AHA + 2% BHA Exfoliant Peel Rinse-Off Treatment (1 Oz/30ml) (48)</t>
  </si>
  <si>
    <t>GBI-GLSS-0003</t>
  </si>
  <si>
    <t>810086254743</t>
  </si>
  <si>
    <t>Glossier Suit Soft Touch Lip Creme -Tempo (0.2 Oz/6ml) (100)</t>
  </si>
  <si>
    <t>GBI-GLSS-0004</t>
  </si>
  <si>
    <t>810086254736</t>
  </si>
  <si>
    <t>Glossier Suit Soft Touch Lip Creme - Flip (0.2 Oz/6ml) (100)</t>
  </si>
  <si>
    <t>GBI-DM-0001</t>
  </si>
  <si>
    <t>810003369482</t>
  </si>
  <si>
    <t>Danessa Myricks Yummy Skin Blurring Balm Mattifying Setting Spray (1.7 Oz/50ml) (48)</t>
  </si>
  <si>
    <t>Skincare Subtotal</t>
  </si>
  <si>
    <t xml:space="preserve">   MAKEUP</t>
  </si>
  <si>
    <t>GBI-REM-0006</t>
  </si>
  <si>
    <t>195354300460</t>
  </si>
  <si>
    <t>R.E.M. Beauty On Your Collar Plumping Lipgloss - Pink Razor (0.28 Oz) (42)</t>
  </si>
  <si>
    <t>0.28 Oz</t>
  </si>
  <si>
    <t>GBI-EK-0036</t>
  </si>
  <si>
    <t>5056379506174</t>
  </si>
  <si>
    <t>Eyeko Black Magic Cocoa Edit Pencil Eyeliner Intense Color Brown (0.001 Oz) (336)</t>
  </si>
  <si>
    <t>0.001 Oz</t>
  </si>
  <si>
    <t>GBI-CT-0001</t>
  </si>
  <si>
    <t>5056446600231</t>
  </si>
  <si>
    <t>Charlotte Tilbury Beautiful Skin Foundation - 5 Neutral (1.0 Oz) (90)</t>
  </si>
  <si>
    <t>GBI-BLI-0030</t>
  </si>
  <si>
    <t>5507</t>
  </si>
  <si>
    <t>Blis Vitamin C Glow Rush brightening gel Eye Masks</t>
  </si>
  <si>
    <t>GBI-EA-0019</t>
  </si>
  <si>
    <t>85805569648</t>
  </si>
  <si>
    <t>Elizabeth Arden Stroke Of Perfection Concealer Deep 04 (0.11 Oz) (162)</t>
  </si>
  <si>
    <t>GBI-TAT-0003</t>
  </si>
  <si>
    <t>79388868247</t>
  </si>
  <si>
    <t>Tatcha The Kissu Lip Tint - Camellia (4g) (336) DO NOT SELL</t>
  </si>
  <si>
    <t>GBI-BEN-0008</t>
  </si>
  <si>
    <t>Benefit The Porefessional Pore Primer (0.25 Oz) (-)</t>
  </si>
  <si>
    <t>GBI-REM-0007</t>
  </si>
  <si>
    <t>195354300484</t>
  </si>
  <si>
    <t>R.E.M. Beauty Interstellar Highlighter Topper - Miss Uranus (0.28 Oz) (108)</t>
  </si>
  <si>
    <t>GBI-REM-0010</t>
  </si>
  <si>
    <t>195354300408</t>
  </si>
  <si>
    <t>R.E.M. Beauty On Your Collar Plumping Lipgloss - VCR (0.28 ) (42)</t>
  </si>
  <si>
    <t>GBI-REM-0011</t>
  </si>
  <si>
    <t>195354300439</t>
  </si>
  <si>
    <t>R.E.M. Beauty On Your Collar Plumping Lipgloss - Away Message (0.28 Oz) (42)</t>
  </si>
  <si>
    <t>GBI-REM-0012</t>
  </si>
  <si>
    <t>195354300415</t>
  </si>
  <si>
    <t>R.E.M. Beauty On Your Collar Plumping Lipgloss - Roll-Up (0.28 Oz) (42)</t>
  </si>
  <si>
    <t>GBI-REM-0013</t>
  </si>
  <si>
    <t>195354300446</t>
  </si>
  <si>
    <t>R.E.M. Beauty On Your Collar Plumping Lipgloss - Detention (0.28 Oz) (42)</t>
  </si>
  <si>
    <t>GBI-CT-0009</t>
  </si>
  <si>
    <t>Charlotte Tilbury Lip Cheat - Pillow Talk (0.002 Oz) (100)</t>
  </si>
  <si>
    <t>GBI-GLSS-0001</t>
  </si>
  <si>
    <t>810086254682</t>
  </si>
  <si>
    <t>Glossier Suit Soft Touch Lip Creme -Jet (0.2 Oz/6ml) (100)</t>
  </si>
  <si>
    <t>GBI-FEN-0006</t>
  </si>
  <si>
    <t>Fenty Icons Lipstick - Rowdy Roadie (-) (468)</t>
  </si>
  <si>
    <t>GBI-FEN-0007</t>
  </si>
  <si>
    <t>Fenty Icons Lipstick - Kissin Kutie (-) (468)</t>
  </si>
  <si>
    <t>GBI-FEN-0008</t>
  </si>
  <si>
    <t>Fenty Icons Lipstick - Nosy Rosy (-) (468)</t>
  </si>
  <si>
    <t>GBI-FEN-0009</t>
  </si>
  <si>
    <t>Fenty Icons Lipstick - Danger Dancer (-) (468)</t>
  </si>
  <si>
    <t>GBI-FEN-0010</t>
  </si>
  <si>
    <t>Fenty Icons Lipstick - Grill Mast'r (-) (468)</t>
  </si>
  <si>
    <t>GBI-FEN-0011</t>
  </si>
  <si>
    <t>Fenty Icons Lipstick - Miss Candy Venom (-) (468)</t>
  </si>
  <si>
    <t>GBI-FEN-0012</t>
  </si>
  <si>
    <t>Fenty Icons Lipstick - Scholar Sista (-) (12)</t>
  </si>
  <si>
    <t>GBI-ABH-001</t>
  </si>
  <si>
    <t>Anastasia Beverly Hills Eyeshadow Pallet-SUBCULTURE ( 14x0.7 0z ) ( 48 )</t>
  </si>
  <si>
    <t>Makeup Subtotal</t>
  </si>
  <si>
    <t xml:space="preserve">   BODY</t>
  </si>
  <si>
    <t>GBI-SKY-0002</t>
  </si>
  <si>
    <t>810027430908</t>
  </si>
  <si>
    <t>Sky Organics Dish Soap - Grapefruit (16 Oz/473 ml) (8)</t>
  </si>
  <si>
    <t>16 Oz/473 ml</t>
  </si>
  <si>
    <t>GBI-NEC-0001</t>
  </si>
  <si>
    <t>51497293079</t>
  </si>
  <si>
    <t>Necessaire The Body Serum (1 Oz) (80)</t>
  </si>
  <si>
    <t>1 0z</t>
  </si>
  <si>
    <t>160/80</t>
  </si>
  <si>
    <t>GBI-ALA-0001</t>
  </si>
  <si>
    <t>841320102117</t>
  </si>
  <si>
    <t>Alaffia Whipped Shea Butter Scrub Wild Lavender 11 Oz 12</t>
  </si>
  <si>
    <t>11 Oz</t>
  </si>
  <si>
    <t>GBI-KB-0001</t>
  </si>
  <si>
    <t>850031495067</t>
  </si>
  <si>
    <t>Kollab Beauty All Tea All Shea Body Butter Strawberry 3.53 Oz 48</t>
  </si>
  <si>
    <t>GBI-SDJ-0001</t>
  </si>
  <si>
    <t>810912033740</t>
  </si>
  <si>
    <t>Sol De Janiero Beija Flor Elasti Renewing Body Wash (3 Oz / 85 g) (143)</t>
  </si>
  <si>
    <t>GBI-ESPA-0003</t>
  </si>
  <si>
    <t>ESPA Cleansing Bar - Bergamot &amp; Jasmine (1.7 Oz) (210)</t>
  </si>
  <si>
    <t>GBI-ESPA-0007</t>
  </si>
  <si>
    <t>ESPA Body Wash - Bergamot &amp; Jasmine (1 Oz) (200)</t>
  </si>
  <si>
    <t>GBI-ESPA-0008</t>
  </si>
  <si>
    <t>ESPA Cleansing Bar - Bergamot &amp; Jasmine (1 Oz) (288)</t>
  </si>
  <si>
    <t>GBI-AB-0013</t>
  </si>
  <si>
    <t>5060552900642</t>
  </si>
  <si>
    <t>Augustinus Bader The Body Cream</t>
  </si>
  <si>
    <t>GBI-ALO-0002</t>
  </si>
  <si>
    <t>191677436657</t>
  </si>
  <si>
    <t>Alo Mindful Magnesium Bath Soak (1 Oz) (60)</t>
  </si>
  <si>
    <t>GBI-NAK-0008</t>
  </si>
  <si>
    <t>810095936074</t>
  </si>
  <si>
    <t>Nakery SkinFirm Body + Hair Wash 341ml – Summer Rain (11.5 Oz) (25)</t>
  </si>
  <si>
    <t>GBI-SDJ-0005</t>
  </si>
  <si>
    <t>810912035553</t>
  </si>
  <si>
    <t>Sol De Janeiro Delicia Drench Shower Oil - Cheirosa 59 Fragrance (3 Oz) (143)</t>
  </si>
  <si>
    <t>GBI-BLL-0001</t>
  </si>
  <si>
    <t>840315501065</t>
  </si>
  <si>
    <t>Billie AHA Deodorant pH- Adjusting + Odor-Prventing gel - Lavender Milk (1.7 Oz) (12)</t>
  </si>
  <si>
    <t>Body Subtotal</t>
  </si>
  <si>
    <t xml:space="preserve">   ACCESSORIES</t>
  </si>
  <si>
    <t>GBI-RA-0001</t>
  </si>
  <si>
    <t>607656071363</t>
  </si>
  <si>
    <t>Roberta Amee Clearly You Need This Clear Bag 25</t>
  </si>
  <si>
    <t>GBI-DPP-0002</t>
  </si>
  <si>
    <t>5061025483419</t>
  </si>
  <si>
    <t>Dr. Paw Paw Deep Hydration Kit</t>
  </si>
  <si>
    <t>GBI-WET-0001</t>
  </si>
  <si>
    <t>736658466539</t>
  </si>
  <si>
    <t>Wet Wicked Brush Totally Cosmopolitan Brush Scrunchie 12</t>
  </si>
  <si>
    <t>GBI-WET-0002</t>
  </si>
  <si>
    <t>736658454635</t>
  </si>
  <si>
    <t>Wet Brush X Wicked 27 Pc Display 1</t>
  </si>
  <si>
    <t>GBI-FIN-0001</t>
  </si>
  <si>
    <t>22600999799</t>
  </si>
  <si>
    <t>Finish Touch Flawless Pure Clean-uni-(12)</t>
  </si>
  <si>
    <t>GBI-TRU-0014</t>
  </si>
  <si>
    <t>Truly Amanda Cerny Shave Kit Heart Bag (-) (200)</t>
  </si>
  <si>
    <t>GBI-TRU-0015</t>
  </si>
  <si>
    <t>Truly Pink Fuzzy Bag (-) (40/100)</t>
  </si>
  <si>
    <t>Accessories Subtotal</t>
  </si>
  <si>
    <t xml:space="preserve">   PERFUME</t>
  </si>
  <si>
    <t>GBI-GUC-0001</t>
  </si>
  <si>
    <t>737052925073</t>
  </si>
  <si>
    <t>Gucci Bamboo Eau De Parfum Natural Spray (1.6 Oz) (20)</t>
  </si>
  <si>
    <t>GBI-ENG-0002</t>
  </si>
  <si>
    <t>819029014444</t>
  </si>
  <si>
    <t>English Laundry Signature WN 3PC Gift Set - Notting Hill (n/a) (6)</t>
  </si>
  <si>
    <t>GBI-COM-0001</t>
  </si>
  <si>
    <t>850053866326</t>
  </si>
  <si>
    <t>Commodity Juice Scent Space Expressive (0.07 Oz) (-)</t>
  </si>
  <si>
    <t>GBI-EB-0003</t>
  </si>
  <si>
    <t>850039151910</t>
  </si>
  <si>
    <t>Ellis Brooklyn Perfume Mist - First Date (3 Oz) (-)</t>
  </si>
  <si>
    <t>GBI-EB-0004</t>
  </si>
  <si>
    <t>850039151903</t>
  </si>
  <si>
    <t>Ellis Brooklyn Perfume Mist - Miss Strawberry (3 Oz) (-)</t>
  </si>
  <si>
    <t>GBI-CT-0010</t>
  </si>
  <si>
    <t>5056446640534</t>
  </si>
  <si>
    <t>Charlotte Tilbury Charlotte's Fragrance Collection Of Emotions Perfume Travel Trio Set (-) (24)</t>
  </si>
  <si>
    <t>GBI-MM-0002</t>
  </si>
  <si>
    <t>3614273521888</t>
  </si>
  <si>
    <t>Maison Margiela Replica - By The Fireplace (0.2 Oz) (63/168)</t>
  </si>
  <si>
    <t>Perfume Subtotal</t>
  </si>
  <si>
    <t xml:space="preserve">   OTHER</t>
  </si>
  <si>
    <t>GBI-DPP-0001</t>
  </si>
  <si>
    <t>5060372808388</t>
  </si>
  <si>
    <t>Dr. Paw Paw Mini Lux Collection 0.33 Oz x 3 12</t>
  </si>
  <si>
    <t>0.33 Oz x 3</t>
  </si>
  <si>
    <t>GBI-DPP-0003</t>
  </si>
  <si>
    <t>5061025483433</t>
  </si>
  <si>
    <t>Dr. Paw Paw Perfect Pout Trio 0.33 Oz/10 ml 12</t>
  </si>
  <si>
    <t>0.33 Oz/10 ml</t>
  </si>
  <si>
    <t>GBI-DPP-0004</t>
  </si>
  <si>
    <t>5061025483426</t>
  </si>
  <si>
    <t>Dr. Paw Paw The Glossy Set 0.33 Oz/ x 2 - 0.27 Oz x1 12</t>
  </si>
  <si>
    <t>0.33 Oz/ x 2 - 0.27 Oz x1</t>
  </si>
  <si>
    <t>GBI-DPP-0005</t>
  </si>
  <si>
    <t>5060372807350</t>
  </si>
  <si>
    <t>Dr. Paw Paw Glowing Collection 0.33 Oz/10 ml 12</t>
  </si>
  <si>
    <t>GBI-SKY-0001</t>
  </si>
  <si>
    <t>810027430892</t>
  </si>
  <si>
    <t>Sky Organics Bentonite Clay (4 oz) (6)</t>
  </si>
  <si>
    <t>4 oz / 140 g</t>
  </si>
  <si>
    <t>GBI-PHI-0003</t>
  </si>
  <si>
    <t>3614225065101</t>
  </si>
  <si>
    <t>Philosophy The Gingerbread Man 1920 ml / 64 Oz</t>
  </si>
  <si>
    <t>1920 ml / 64 Oz</t>
  </si>
  <si>
    <t>GBI-SPH-0003</t>
  </si>
  <si>
    <t>842780142965</t>
  </si>
  <si>
    <t>Sephora Dr Dennis Gross 3Pcs Set --- Universal Daily Peel, Blur + Repair Cream, Fill + Repair Serum (0.42 Oz, 0.25 Oz 0.05 Oz) (Mixed)</t>
  </si>
  <si>
    <t>GBI-ALT-0004</t>
  </si>
  <si>
    <t>873509025139</t>
  </si>
  <si>
    <t>Alterna Caviar Anti-Aging Moisture Intense Oil Creme Pre Shampoo Treatment (16.5 Oz) (6)</t>
  </si>
  <si>
    <t>16.5 Oz</t>
  </si>
  <si>
    <t>GBI-EB-0001</t>
  </si>
  <si>
    <t>850039151583</t>
  </si>
  <si>
    <t>Ellis Brooklyn Fragrance Discovery Set -Mystery (-) (100)</t>
  </si>
  <si>
    <t>GBI-TAH-0004</t>
  </si>
  <si>
    <t>855363008107</t>
  </si>
  <si>
    <t>Tahari Elie 3 Pcs Gift Set (-) (6)</t>
  </si>
  <si>
    <t>Other Subtotal</t>
  </si>
  <si>
    <t>GRAND ORDER TOTAL</t>
  </si>
  <si>
    <t>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</si>
</sst>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"/>
  </numFmts>
  <fonts count="16" x14ac:knownFonts="1">
    <font>
      <sz val="11"/>
      <color theme="1"/>
      <name val="Calibri"/>
    </font>
    <font>
      <sz val="10"/>
      <name val="Arial"/>
      <family val="2"/>
    </font>
    <font>
      <b/>
      <sz val="26"/>
      <color rgb="FFC9A84C"/>
      <name val="Arial"/>
      <family val="2"/>
    </font>
    <font>
      <sz val="9"/>
      <color rgb="FF8899BB"/>
      <name val="Arial"/>
      <family val="2"/>
    </font>
    <font>
      <b/>
      <sz val="9"/>
      <color rgb="FFFFFFFF"/>
      <name val="Arial"/>
      <family val="2"/>
    </font>
    <font>
      <b/>
      <sz val="9"/>
      <color rgb="FFC9A84C"/>
      <name val="Arial"/>
      <family val="2"/>
    </font>
    <font>
      <b/>
      <sz val="9"/>
      <color rgb="FF99CCFF"/>
      <name val="Arial"/>
      <family val="2"/>
    </font>
    <font>
      <b/>
      <sz val="10"/>
      <color rgb="FF1A6B9A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2040"/>
      <name val="Arial"/>
      <family val="2"/>
    </font>
    <font>
      <b/>
      <sz val="9"/>
      <color rgb="FF1B5E20"/>
      <name val="Arial"/>
      <family val="2"/>
    </font>
    <font>
      <b/>
      <sz val="9"/>
      <color rgb="FF1A6B9A"/>
      <name val="Arial"/>
      <family val="2"/>
    </font>
    <font>
      <b/>
      <sz val="14"/>
      <color rgb="FFC9A84C"/>
      <name val="Arial"/>
      <family val="2"/>
    </font>
    <font>
      <b/>
      <sz val="16"/>
      <color rgb="FFC9A84C"/>
      <name val="Arial"/>
      <family val="2"/>
    </font>
    <font>
      <i/>
      <sz val="8"/>
      <color rgb="FF88889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1C2333"/>
      </patternFill>
    </fill>
    <fill>
      <patternFill patternType="solid">
        <fgColor rgb="FF1E293B"/>
      </patternFill>
    </fill>
    <fill>
      <patternFill patternType="solid">
        <fgColor rgb="FF3A3000"/>
      </patternFill>
    </fill>
    <fill>
      <patternFill patternType="solid">
        <fgColor rgb="FF002040"/>
      </patternFill>
    </fill>
    <fill>
      <patternFill patternType="solid">
        <fgColor rgb="FFEBF5FB"/>
      </patternFill>
    </fill>
    <fill>
      <patternFill patternType="solid">
        <fgColor rgb="FFFFFBEA"/>
      </patternFill>
    </fill>
    <fill>
      <patternFill patternType="solid">
        <fgColor rgb="FFEFF6FF"/>
      </patternFill>
    </fill>
    <fill>
      <patternFill patternType="solid">
        <fgColor rgb="FFC8E6C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</cellStyleXfs>
  <cellXfs count="27">
    <xf numFmtId="0" fontId="0" fillId="0" borderId="0" xfId="0"/>
    <xf numFmtId="0" fontId="15" fillId="0" borderId="0" xfId="0" applyFont="1"/>
    <xf numFmtId="0" fontId="13" fillId="2" borderId="0" xfId="0" applyFont="1" applyFill="1"/>
    <xf numFmtId="0" fontId="12" fillId="7" borderId="0" xfId="0" applyFont="1" applyFill="1"/>
    <xf numFmtId="0" fontId="7" fillId="7" borderId="0" xfId="0" applyFont="1" applyFill="1"/>
    <xf numFmtId="0" fontId="3" fillId="3" borderId="0" xfId="0" applyFont="1" applyFill="1"/>
    <xf numFmtId="0" fontId="2" fillId="2" borderId="0" xfId="0" applyFont="1" applyFill="1"/>
    <xf numFmtId="0" fontId="4" fillId="4" borderId="0" xfId="0" applyFont="1" applyFill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8" fillId="0" borderId="1" xfId="0" applyFont="1" applyBorder="1"/>
    <xf numFmtId="49" fontId="8" fillId="0" borderId="1" xfId="0" applyNumberFormat="1" applyFont="1" applyBorder="1"/>
    <xf numFmtId="164" fontId="8" fillId="0" borderId="1" xfId="0" applyNumberFormat="1" applyFont="1" applyBorder="1"/>
    <xf numFmtId="3" fontId="9" fillId="0" borderId="1" xfId="0" applyNumberFormat="1" applyFont="1" applyBorder="1"/>
    <xf numFmtId="3" fontId="8" fillId="8" borderId="1" xfId="0" applyNumberFormat="1" applyFont="1" applyFill="1" applyBorder="1"/>
    <xf numFmtId="164" fontId="10" fillId="9" borderId="1" xfId="0" applyNumberFormat="1" applyFont="1" applyFill="1" applyBorder="1"/>
    <xf numFmtId="0" fontId="8" fillId="10" borderId="1" xfId="0" applyFont="1" applyFill="1" applyBorder="1"/>
    <xf numFmtId="49" fontId="8" fillId="10" borderId="1" xfId="0" applyNumberFormat="1" applyFont="1" applyFill="1" applyBorder="1"/>
    <xf numFmtId="164" fontId="8" fillId="10" borderId="1" xfId="0" applyNumberFormat="1" applyFont="1" applyFill="1" applyBorder="1"/>
    <xf numFmtId="3" fontId="9" fillId="10" borderId="1" xfId="0" applyNumberFormat="1" applyFont="1" applyFill="1" applyBorder="1"/>
    <xf numFmtId="0" fontId="11" fillId="10" borderId="0" xfId="0" applyFont="1" applyFill="1"/>
    <xf numFmtId="0" fontId="0" fillId="7" borderId="0" xfId="0" applyFill="1"/>
    <xf numFmtId="3" fontId="12" fillId="7" borderId="0" xfId="0" applyNumberFormat="1" applyFont="1" applyFill="1"/>
    <xf numFmtId="164" fontId="12" fillId="7" borderId="0" xfId="0" applyNumberFormat="1" applyFont="1" applyFill="1"/>
    <xf numFmtId="0" fontId="0" fillId="2" borderId="0" xfId="0" applyFill="1"/>
    <xf numFmtId="3" fontId="13" fillId="2" borderId="0" xfId="0" applyNumberFormat="1" applyFont="1" applyFill="1"/>
    <xf numFmtId="164" fontId="14" fillId="2" borderId="0" xfId="0" applyNumberFormat="1" applyFont="1" applyFill="1"/>
  </cellXfs>
  <cellStyles count="6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0" builtinId="0"/>
    <cellStyle name="Percent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111827"/>
      <rgbColor rgb="FF808000"/>
      <rgbColor rgb="FF800080"/>
      <rgbColor rgb="FF008080"/>
      <rgbColor rgb="FFC0C0C0"/>
      <rgbColor rgb="FF888899"/>
      <rgbColor rgb="FF9999FF"/>
      <rgbColor rgb="FF993366"/>
      <rgbColor rgb="FFFFFBEA"/>
      <rgbColor rgb="FFEBF5FB"/>
      <rgbColor rgb="FF660066"/>
      <rgbColor rgb="FFFF8080"/>
      <rgbColor rgb="FF1A6B9A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6FF"/>
      <rgbColor rgb="FFC8E6C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84C"/>
      <rgbColor rgb="FFFF6600"/>
      <rgbColor rgb="FF666699"/>
      <rgbColor rgb="FF8899BB"/>
      <rgbColor rgb="FF002040"/>
      <rgbColor rgb="FF339966"/>
      <rgbColor rgb="FF1C2333"/>
      <rgbColor rgb="FF3A3000"/>
      <rgbColor rgb="FF993300"/>
      <rgbColor rgb="FF993366"/>
      <rgbColor rgb="FF333399"/>
      <rgbColor rgb="FF1E29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7"/>
  <sheetViews>
    <sheetView tabSelected="1" workbookViewId="0">
      <pane ySplit="4" topLeftCell="A5" activePane="bottomLeft" state="frozen"/>
      <selection pane="bottomLeft" activeCell="A180" sqref="A180:K180"/>
    </sheetView>
  </sheetViews>
  <sheetFormatPr baseColWidth="10" defaultColWidth="8.6640625" defaultRowHeight="15" x14ac:dyDescent="0.2"/>
  <cols>
    <col min="1" max="1" width="5" customWidth="1"/>
    <col min="2" max="2" width="18" customWidth="1"/>
    <col min="3" max="3" width="16" customWidth="1"/>
    <col min="4" max="4" width="42" customWidth="1"/>
    <col min="5" max="6" width="13" customWidth="1"/>
    <col min="7" max="7" width="11" customWidth="1"/>
    <col min="8" max="8" width="12" customWidth="1"/>
    <col min="9" max="9" width="14" customWidth="1"/>
    <col min="10" max="11" width="13" customWidth="1"/>
    <col min="12" max="12" width="16" customWidth="1"/>
  </cols>
  <sheetData>
    <row r="1" spans="1:12" ht="33.75" customHeight="1" x14ac:dyDescent="0.35">
      <c r="A1" s="6" t="s">
        <v>494</v>
      </c>
      <c r="B1" s="6"/>
      <c r="C1" s="6"/>
      <c r="D1" s="6"/>
      <c r="E1" s="6"/>
      <c r="F1" s="6"/>
      <c r="G1" s="6"/>
      <c r="H1" s="6"/>
      <c r="I1" s="6"/>
      <c r="J1" s="6"/>
    </row>
    <row r="2" spans="1:12" ht="18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2" ht="6" customHeight="1" x14ac:dyDescent="0.2"/>
    <row r="4" spans="1:12" ht="30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9" t="s">
        <v>11</v>
      </c>
      <c r="L4" s="9" t="s">
        <v>12</v>
      </c>
    </row>
    <row r="5" spans="1:12" ht="21.75" customHeight="1" x14ac:dyDescent="0.2">
      <c r="A5" s="4" t="s">
        <v>13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ht="15" customHeight="1" x14ac:dyDescent="0.2">
      <c r="A6" s="10">
        <v>1</v>
      </c>
      <c r="B6" s="10" t="s">
        <v>14</v>
      </c>
      <c r="C6" s="11" t="s">
        <v>15</v>
      </c>
      <c r="D6" s="10" t="s">
        <v>16</v>
      </c>
      <c r="E6" s="10" t="s">
        <v>17</v>
      </c>
      <c r="F6" s="10" t="s">
        <v>18</v>
      </c>
      <c r="G6" s="10">
        <v>24</v>
      </c>
      <c r="H6" s="12">
        <v>6.25</v>
      </c>
      <c r="I6" s="13">
        <v>610</v>
      </c>
      <c r="J6" s="14"/>
      <c r="K6" s="15" t="str">
        <f t="shared" ref="K6:K37" si="0">IF(J6="","",J6*H6)</f>
        <v/>
      </c>
    </row>
    <row r="7" spans="1:12" ht="15" customHeight="1" x14ac:dyDescent="0.2">
      <c r="A7" s="10">
        <v>2</v>
      </c>
      <c r="B7" s="10" t="s">
        <v>19</v>
      </c>
      <c r="C7" s="11" t="s">
        <v>20</v>
      </c>
      <c r="D7" s="10" t="s">
        <v>21</v>
      </c>
      <c r="E7" s="10" t="s">
        <v>17</v>
      </c>
      <c r="F7" s="10" t="s">
        <v>22</v>
      </c>
      <c r="G7" s="10">
        <v>6</v>
      </c>
      <c r="H7" s="12">
        <v>10.63</v>
      </c>
      <c r="I7" s="13">
        <v>755</v>
      </c>
      <c r="J7" s="14"/>
      <c r="K7" s="15" t="str">
        <f t="shared" si="0"/>
        <v/>
      </c>
    </row>
    <row r="8" spans="1:12" ht="15" customHeight="1" x14ac:dyDescent="0.2">
      <c r="A8" s="10">
        <v>3</v>
      </c>
      <c r="B8" s="10" t="s">
        <v>23</v>
      </c>
      <c r="C8" s="11" t="s">
        <v>24</v>
      </c>
      <c r="D8" s="10" t="s">
        <v>25</v>
      </c>
      <c r="E8" s="10" t="s">
        <v>17</v>
      </c>
      <c r="F8" s="10" t="s">
        <v>26</v>
      </c>
      <c r="G8" s="10">
        <v>28</v>
      </c>
      <c r="H8" s="12">
        <v>8.44</v>
      </c>
      <c r="I8" s="13">
        <v>5470</v>
      </c>
      <c r="J8" s="14"/>
      <c r="K8" s="15" t="str">
        <f t="shared" si="0"/>
        <v/>
      </c>
    </row>
    <row r="9" spans="1:12" ht="15" customHeight="1" x14ac:dyDescent="0.2">
      <c r="A9" s="10">
        <v>4</v>
      </c>
      <c r="B9" s="10" t="s">
        <v>27</v>
      </c>
      <c r="C9" s="11" t="s">
        <v>28</v>
      </c>
      <c r="D9" s="10" t="s">
        <v>29</v>
      </c>
      <c r="E9" s="10" t="s">
        <v>17</v>
      </c>
      <c r="F9" s="10" t="s">
        <v>30</v>
      </c>
      <c r="G9" s="10">
        <v>6</v>
      </c>
      <c r="H9" s="12">
        <v>10.63</v>
      </c>
      <c r="I9" s="13">
        <v>4648</v>
      </c>
      <c r="J9" s="14"/>
      <c r="K9" s="15" t="str">
        <f t="shared" si="0"/>
        <v/>
      </c>
    </row>
    <row r="10" spans="1:12" ht="15" customHeight="1" x14ac:dyDescent="0.2">
      <c r="A10" s="10">
        <v>5</v>
      </c>
      <c r="B10" s="10" t="s">
        <v>31</v>
      </c>
      <c r="C10" s="11" t="s">
        <v>32</v>
      </c>
      <c r="D10" s="10" t="s">
        <v>33</v>
      </c>
      <c r="E10" s="10" t="s">
        <v>17</v>
      </c>
      <c r="F10" s="10" t="s">
        <v>34</v>
      </c>
      <c r="G10" s="10">
        <v>21</v>
      </c>
      <c r="H10" s="12">
        <v>4.38</v>
      </c>
      <c r="I10" s="13">
        <v>3452</v>
      </c>
      <c r="J10" s="14"/>
      <c r="K10" s="15" t="str">
        <f t="shared" si="0"/>
        <v/>
      </c>
    </row>
    <row r="11" spans="1:12" ht="15" customHeight="1" x14ac:dyDescent="0.2">
      <c r="A11" s="10">
        <v>6</v>
      </c>
      <c r="B11" s="10" t="s">
        <v>35</v>
      </c>
      <c r="C11" s="11" t="s">
        <v>36</v>
      </c>
      <c r="D11" s="10" t="s">
        <v>37</v>
      </c>
      <c r="E11" s="10" t="s">
        <v>17</v>
      </c>
      <c r="F11" s="10" t="s">
        <v>38</v>
      </c>
      <c r="G11" s="10" t="s">
        <v>38</v>
      </c>
      <c r="H11" s="12">
        <v>15</v>
      </c>
      <c r="I11" s="13">
        <v>714</v>
      </c>
      <c r="J11" s="14"/>
      <c r="K11" s="15" t="str">
        <f t="shared" si="0"/>
        <v/>
      </c>
    </row>
    <row r="12" spans="1:12" ht="15" customHeight="1" x14ac:dyDescent="0.2">
      <c r="A12" s="10">
        <v>7</v>
      </c>
      <c r="B12" s="10" t="s">
        <v>39</v>
      </c>
      <c r="C12" s="11" t="s">
        <v>40</v>
      </c>
      <c r="D12" s="10" t="s">
        <v>41</v>
      </c>
      <c r="E12" s="10" t="s">
        <v>17</v>
      </c>
      <c r="F12" s="10" t="s">
        <v>42</v>
      </c>
      <c r="G12" s="10">
        <v>12</v>
      </c>
      <c r="H12" s="12">
        <v>15</v>
      </c>
      <c r="I12" s="13">
        <v>1386</v>
      </c>
      <c r="J12" s="14"/>
      <c r="K12" s="15" t="str">
        <f t="shared" si="0"/>
        <v/>
      </c>
    </row>
    <row r="13" spans="1:12" ht="15" customHeight="1" x14ac:dyDescent="0.2">
      <c r="A13" s="10">
        <v>8</v>
      </c>
      <c r="B13" s="10" t="s">
        <v>43</v>
      </c>
      <c r="C13" s="11" t="s">
        <v>44</v>
      </c>
      <c r="D13" s="10" t="s">
        <v>45</v>
      </c>
      <c r="E13" s="10" t="s">
        <v>17</v>
      </c>
      <c r="F13" s="10" t="s">
        <v>46</v>
      </c>
      <c r="G13" s="10">
        <v>24</v>
      </c>
      <c r="H13" s="12">
        <v>11.88</v>
      </c>
      <c r="I13" s="13">
        <v>2042</v>
      </c>
      <c r="J13" s="14"/>
      <c r="K13" s="15" t="str">
        <f t="shared" si="0"/>
        <v/>
      </c>
    </row>
    <row r="14" spans="1:12" ht="15" customHeight="1" x14ac:dyDescent="0.2">
      <c r="A14" s="10">
        <v>9</v>
      </c>
      <c r="B14" s="10" t="s">
        <v>47</v>
      </c>
      <c r="C14" s="11" t="s">
        <v>48</v>
      </c>
      <c r="D14" s="10" t="s">
        <v>49</v>
      </c>
      <c r="E14" s="10" t="s">
        <v>17</v>
      </c>
      <c r="F14" s="10" t="s">
        <v>50</v>
      </c>
      <c r="G14" s="10">
        <v>12</v>
      </c>
      <c r="H14" s="12">
        <v>4.8099999999999996</v>
      </c>
      <c r="I14" s="13">
        <v>634</v>
      </c>
      <c r="J14" s="14"/>
      <c r="K14" s="15" t="str">
        <f t="shared" si="0"/>
        <v/>
      </c>
    </row>
    <row r="15" spans="1:12" ht="15" customHeight="1" x14ac:dyDescent="0.2">
      <c r="A15" s="10">
        <v>10</v>
      </c>
      <c r="B15" s="10" t="s">
        <v>51</v>
      </c>
      <c r="C15" s="11" t="s">
        <v>52</v>
      </c>
      <c r="D15" s="10" t="s">
        <v>53</v>
      </c>
      <c r="E15" s="10" t="s">
        <v>17</v>
      </c>
      <c r="F15" s="10" t="s">
        <v>54</v>
      </c>
      <c r="G15" s="10">
        <v>12</v>
      </c>
      <c r="H15" s="12">
        <v>3.75</v>
      </c>
      <c r="I15" s="13">
        <v>2142</v>
      </c>
      <c r="J15" s="14"/>
      <c r="K15" s="15" t="str">
        <f t="shared" si="0"/>
        <v/>
      </c>
    </row>
    <row r="16" spans="1:12" ht="15" customHeight="1" x14ac:dyDescent="0.2">
      <c r="A16" s="10">
        <v>11</v>
      </c>
      <c r="B16" s="10" t="s">
        <v>55</v>
      </c>
      <c r="C16" s="11" t="s">
        <v>56</v>
      </c>
      <c r="D16" s="10" t="s">
        <v>57</v>
      </c>
      <c r="E16" s="10" t="s">
        <v>17</v>
      </c>
      <c r="F16" s="10" t="s">
        <v>54</v>
      </c>
      <c r="G16" s="10">
        <v>76</v>
      </c>
      <c r="H16" s="12">
        <v>3.75</v>
      </c>
      <c r="I16" s="13">
        <v>76</v>
      </c>
      <c r="J16" s="14"/>
      <c r="K16" s="15" t="str">
        <f t="shared" si="0"/>
        <v/>
      </c>
    </row>
    <row r="17" spans="1:11" ht="15" customHeight="1" x14ac:dyDescent="0.2">
      <c r="A17" s="10">
        <v>12</v>
      </c>
      <c r="B17" s="10" t="s">
        <v>58</v>
      </c>
      <c r="C17" s="11" t="s">
        <v>59</v>
      </c>
      <c r="D17" s="10" t="s">
        <v>60</v>
      </c>
      <c r="E17" s="10" t="s">
        <v>17</v>
      </c>
      <c r="F17" s="10" t="s">
        <v>61</v>
      </c>
      <c r="G17" s="10">
        <v>6</v>
      </c>
      <c r="H17" s="12">
        <v>8.1300000000000008</v>
      </c>
      <c r="I17" s="13">
        <v>776</v>
      </c>
      <c r="J17" s="14"/>
      <c r="K17" s="15" t="str">
        <f t="shared" si="0"/>
        <v/>
      </c>
    </row>
    <row r="18" spans="1:11" ht="15" customHeight="1" x14ac:dyDescent="0.2">
      <c r="A18" s="10">
        <v>13</v>
      </c>
      <c r="B18" s="10" t="s">
        <v>62</v>
      </c>
      <c r="C18" s="11" t="s">
        <v>63</v>
      </c>
      <c r="D18" s="10" t="s">
        <v>64</v>
      </c>
      <c r="E18" s="10" t="s">
        <v>17</v>
      </c>
      <c r="F18" s="10" t="s">
        <v>65</v>
      </c>
      <c r="G18" s="10">
        <v>60</v>
      </c>
      <c r="H18" s="12">
        <v>12.5</v>
      </c>
      <c r="I18" s="13">
        <v>1666</v>
      </c>
      <c r="J18" s="14"/>
      <c r="K18" s="15" t="str">
        <f t="shared" si="0"/>
        <v/>
      </c>
    </row>
    <row r="19" spans="1:11" ht="15" customHeight="1" x14ac:dyDescent="0.2">
      <c r="A19" s="10">
        <v>14</v>
      </c>
      <c r="B19" s="10" t="s">
        <v>66</v>
      </c>
      <c r="C19" s="11" t="s">
        <v>67</v>
      </c>
      <c r="D19" s="10" t="s">
        <v>68</v>
      </c>
      <c r="E19" s="10" t="s">
        <v>17</v>
      </c>
      <c r="F19" s="10" t="s">
        <v>69</v>
      </c>
      <c r="G19" s="10">
        <v>24</v>
      </c>
      <c r="H19" s="12">
        <v>4.5599999999999996</v>
      </c>
      <c r="I19" s="13">
        <v>692</v>
      </c>
      <c r="J19" s="14"/>
      <c r="K19" s="15" t="str">
        <f t="shared" si="0"/>
        <v/>
      </c>
    </row>
    <row r="20" spans="1:11" ht="15" customHeight="1" x14ac:dyDescent="0.2">
      <c r="A20" s="10">
        <v>15</v>
      </c>
      <c r="B20" s="10" t="s">
        <v>70</v>
      </c>
      <c r="C20" s="11" t="s">
        <v>71</v>
      </c>
      <c r="D20" s="10" t="s">
        <v>72</v>
      </c>
      <c r="E20" s="10" t="s">
        <v>17</v>
      </c>
      <c r="F20" s="10" t="s">
        <v>73</v>
      </c>
      <c r="G20" s="10" t="s">
        <v>38</v>
      </c>
      <c r="H20" s="12">
        <v>7.5</v>
      </c>
      <c r="I20" s="13">
        <v>4968</v>
      </c>
      <c r="J20" s="14"/>
      <c r="K20" s="15" t="str">
        <f t="shared" si="0"/>
        <v/>
      </c>
    </row>
    <row r="21" spans="1:11" ht="15" customHeight="1" x14ac:dyDescent="0.2">
      <c r="A21" s="10">
        <v>16</v>
      </c>
      <c r="B21" s="10" t="s">
        <v>74</v>
      </c>
      <c r="C21" s="11" t="s">
        <v>75</v>
      </c>
      <c r="D21" s="10" t="s">
        <v>76</v>
      </c>
      <c r="E21" s="10" t="s">
        <v>17</v>
      </c>
      <c r="F21" s="10" t="s">
        <v>73</v>
      </c>
      <c r="G21" s="10">
        <v>24</v>
      </c>
      <c r="H21" s="12">
        <v>7.5</v>
      </c>
      <c r="I21" s="13">
        <v>46697</v>
      </c>
      <c r="J21" s="14"/>
      <c r="K21" s="15" t="str">
        <f t="shared" si="0"/>
        <v/>
      </c>
    </row>
    <row r="22" spans="1:11" ht="15" customHeight="1" x14ac:dyDescent="0.2">
      <c r="A22" s="10">
        <v>17</v>
      </c>
      <c r="B22" s="10" t="s">
        <v>77</v>
      </c>
      <c r="C22" s="11" t="s">
        <v>78</v>
      </c>
      <c r="D22" s="10" t="s">
        <v>79</v>
      </c>
      <c r="E22" s="10" t="s">
        <v>17</v>
      </c>
      <c r="F22" s="10" t="s">
        <v>38</v>
      </c>
      <c r="G22" s="10" t="s">
        <v>38</v>
      </c>
      <c r="H22" s="12">
        <v>6.88</v>
      </c>
      <c r="I22" s="13">
        <v>152</v>
      </c>
      <c r="J22" s="14"/>
      <c r="K22" s="15" t="str">
        <f t="shared" si="0"/>
        <v/>
      </c>
    </row>
    <row r="23" spans="1:11" ht="15" customHeight="1" x14ac:dyDescent="0.2">
      <c r="A23" s="10">
        <v>18</v>
      </c>
      <c r="B23" s="10" t="s">
        <v>80</v>
      </c>
      <c r="C23" s="11" t="s">
        <v>81</v>
      </c>
      <c r="D23" s="10" t="s">
        <v>82</v>
      </c>
      <c r="E23" s="10" t="s">
        <v>17</v>
      </c>
      <c r="F23" s="10" t="s">
        <v>38</v>
      </c>
      <c r="G23" s="10" t="s">
        <v>38</v>
      </c>
      <c r="H23" s="12">
        <v>6.88</v>
      </c>
      <c r="I23" s="13">
        <v>2514</v>
      </c>
      <c r="J23" s="14"/>
      <c r="K23" s="15" t="str">
        <f t="shared" si="0"/>
        <v/>
      </c>
    </row>
    <row r="24" spans="1:11" ht="15" customHeight="1" x14ac:dyDescent="0.2">
      <c r="A24" s="10">
        <v>19</v>
      </c>
      <c r="B24" s="10" t="s">
        <v>83</v>
      </c>
      <c r="C24" s="11" t="s">
        <v>84</v>
      </c>
      <c r="D24" s="10" t="s">
        <v>85</v>
      </c>
      <c r="E24" s="10" t="s">
        <v>17</v>
      </c>
      <c r="F24" s="10" t="s">
        <v>38</v>
      </c>
      <c r="G24" s="10" t="s">
        <v>38</v>
      </c>
      <c r="H24" s="12">
        <v>6.88</v>
      </c>
      <c r="I24" s="13">
        <v>39</v>
      </c>
      <c r="J24" s="14"/>
      <c r="K24" s="15" t="str">
        <f t="shared" si="0"/>
        <v/>
      </c>
    </row>
    <row r="25" spans="1:11" ht="15" customHeight="1" x14ac:dyDescent="0.2">
      <c r="A25" s="10">
        <v>20</v>
      </c>
      <c r="B25" s="10" t="s">
        <v>86</v>
      </c>
      <c r="C25" s="11" t="s">
        <v>87</v>
      </c>
      <c r="D25" s="10" t="s">
        <v>88</v>
      </c>
      <c r="E25" s="10" t="s">
        <v>17</v>
      </c>
      <c r="F25" s="10" t="s">
        <v>38</v>
      </c>
      <c r="G25" s="10" t="s">
        <v>38</v>
      </c>
      <c r="H25" s="12">
        <v>6.88</v>
      </c>
      <c r="I25" s="13">
        <v>6488</v>
      </c>
      <c r="J25" s="14"/>
      <c r="K25" s="15" t="str">
        <f t="shared" si="0"/>
        <v/>
      </c>
    </row>
    <row r="26" spans="1:11" ht="15" customHeight="1" x14ac:dyDescent="0.2">
      <c r="A26" s="10">
        <v>21</v>
      </c>
      <c r="B26" s="10" t="s">
        <v>89</v>
      </c>
      <c r="C26" s="11" t="s">
        <v>90</v>
      </c>
      <c r="D26" s="10" t="s">
        <v>91</v>
      </c>
      <c r="E26" s="10" t="s">
        <v>17</v>
      </c>
      <c r="F26" s="10" t="s">
        <v>38</v>
      </c>
      <c r="G26" s="10" t="s">
        <v>38</v>
      </c>
      <c r="H26" s="12">
        <v>3.75</v>
      </c>
      <c r="I26" s="13">
        <v>48</v>
      </c>
      <c r="J26" s="14"/>
      <c r="K26" s="15" t="str">
        <f t="shared" si="0"/>
        <v/>
      </c>
    </row>
    <row r="27" spans="1:11" ht="15" customHeight="1" x14ac:dyDescent="0.2">
      <c r="A27" s="10">
        <v>22</v>
      </c>
      <c r="B27" s="10" t="s">
        <v>92</v>
      </c>
      <c r="C27" s="11" t="s">
        <v>93</v>
      </c>
      <c r="D27" s="10" t="s">
        <v>94</v>
      </c>
      <c r="E27" s="10" t="s">
        <v>17</v>
      </c>
      <c r="F27" s="10" t="s">
        <v>38</v>
      </c>
      <c r="G27" s="10" t="s">
        <v>38</v>
      </c>
      <c r="H27" s="12">
        <v>3.75</v>
      </c>
      <c r="I27" s="13">
        <v>87</v>
      </c>
      <c r="J27" s="14"/>
      <c r="K27" s="15" t="str">
        <f t="shared" si="0"/>
        <v/>
      </c>
    </row>
    <row r="28" spans="1:11" ht="15" customHeight="1" x14ac:dyDescent="0.2">
      <c r="A28" s="10">
        <v>23</v>
      </c>
      <c r="B28" s="10" t="s">
        <v>95</v>
      </c>
      <c r="C28" s="11" t="s">
        <v>96</v>
      </c>
      <c r="D28" s="10" t="s">
        <v>97</v>
      </c>
      <c r="E28" s="10" t="s">
        <v>17</v>
      </c>
      <c r="F28" s="10" t="s">
        <v>38</v>
      </c>
      <c r="G28" s="10" t="s">
        <v>38</v>
      </c>
      <c r="H28" s="12">
        <v>6.88</v>
      </c>
      <c r="I28" s="13">
        <v>1141</v>
      </c>
      <c r="J28" s="14"/>
      <c r="K28" s="15" t="str">
        <f t="shared" si="0"/>
        <v/>
      </c>
    </row>
    <row r="29" spans="1:11" ht="15" customHeight="1" x14ac:dyDescent="0.2">
      <c r="A29" s="10">
        <v>24</v>
      </c>
      <c r="B29" s="10" t="s">
        <v>98</v>
      </c>
      <c r="C29" s="11" t="s">
        <v>99</v>
      </c>
      <c r="D29" s="10" t="s">
        <v>100</v>
      </c>
      <c r="E29" s="10" t="s">
        <v>17</v>
      </c>
      <c r="F29" s="10" t="s">
        <v>38</v>
      </c>
      <c r="G29" s="10" t="s">
        <v>38</v>
      </c>
      <c r="H29" s="12">
        <v>8.1300000000000008</v>
      </c>
      <c r="I29" s="13">
        <v>9626</v>
      </c>
      <c r="J29" s="14"/>
      <c r="K29" s="15" t="str">
        <f t="shared" si="0"/>
        <v/>
      </c>
    </row>
    <row r="30" spans="1:11" ht="15" customHeight="1" x14ac:dyDescent="0.2">
      <c r="A30" s="10">
        <v>25</v>
      </c>
      <c r="B30" s="10" t="s">
        <v>101</v>
      </c>
      <c r="C30" s="11" t="s">
        <v>102</v>
      </c>
      <c r="D30" s="10" t="s">
        <v>103</v>
      </c>
      <c r="E30" s="10" t="s">
        <v>17</v>
      </c>
      <c r="F30" s="10" t="s">
        <v>104</v>
      </c>
      <c r="G30" s="10">
        <v>24</v>
      </c>
      <c r="H30" s="12">
        <v>8.1300000000000008</v>
      </c>
      <c r="I30" s="13">
        <v>13806</v>
      </c>
      <c r="J30" s="14"/>
      <c r="K30" s="15" t="str">
        <f t="shared" si="0"/>
        <v/>
      </c>
    </row>
    <row r="31" spans="1:11" ht="15" customHeight="1" x14ac:dyDescent="0.2">
      <c r="A31" s="10">
        <v>26</v>
      </c>
      <c r="B31" s="10" t="s">
        <v>105</v>
      </c>
      <c r="C31" s="11" t="s">
        <v>106</v>
      </c>
      <c r="D31" s="10" t="s">
        <v>107</v>
      </c>
      <c r="E31" s="10" t="s">
        <v>17</v>
      </c>
      <c r="F31" s="10" t="s">
        <v>38</v>
      </c>
      <c r="G31" s="10" t="s">
        <v>38</v>
      </c>
      <c r="H31" s="12">
        <v>8.1300000000000008</v>
      </c>
      <c r="I31" s="13">
        <v>3765</v>
      </c>
      <c r="J31" s="14"/>
      <c r="K31" s="15" t="str">
        <f t="shared" si="0"/>
        <v/>
      </c>
    </row>
    <row r="32" spans="1:11" ht="15" customHeight="1" x14ac:dyDescent="0.2">
      <c r="A32" s="10">
        <v>27</v>
      </c>
      <c r="B32" s="10" t="s">
        <v>108</v>
      </c>
      <c r="C32" s="11" t="s">
        <v>109</v>
      </c>
      <c r="D32" s="10" t="s">
        <v>110</v>
      </c>
      <c r="E32" s="10" t="s">
        <v>17</v>
      </c>
      <c r="F32" s="10" t="s">
        <v>38</v>
      </c>
      <c r="G32" s="10" t="s">
        <v>38</v>
      </c>
      <c r="H32" s="12">
        <v>8.1300000000000008</v>
      </c>
      <c r="I32" s="13">
        <v>6121</v>
      </c>
      <c r="J32" s="14"/>
      <c r="K32" s="15" t="str">
        <f t="shared" si="0"/>
        <v/>
      </c>
    </row>
    <row r="33" spans="1:11" ht="15" customHeight="1" x14ac:dyDescent="0.2">
      <c r="A33" s="10">
        <v>28</v>
      </c>
      <c r="B33" s="10" t="s">
        <v>111</v>
      </c>
      <c r="C33" s="11" t="s">
        <v>112</v>
      </c>
      <c r="D33" s="10" t="s">
        <v>113</v>
      </c>
      <c r="E33" s="10" t="s">
        <v>17</v>
      </c>
      <c r="F33" s="10" t="s">
        <v>38</v>
      </c>
      <c r="G33" s="10" t="s">
        <v>38</v>
      </c>
      <c r="H33" s="12">
        <v>8.1300000000000008</v>
      </c>
      <c r="I33" s="13">
        <v>12957</v>
      </c>
      <c r="J33" s="14"/>
      <c r="K33" s="15" t="str">
        <f t="shared" si="0"/>
        <v/>
      </c>
    </row>
    <row r="34" spans="1:11" ht="15" customHeight="1" x14ac:dyDescent="0.2">
      <c r="A34" s="10">
        <v>29</v>
      </c>
      <c r="B34" s="10" t="s">
        <v>114</v>
      </c>
      <c r="C34" s="11" t="s">
        <v>115</v>
      </c>
      <c r="D34" s="10" t="s">
        <v>116</v>
      </c>
      <c r="E34" s="10" t="s">
        <v>17</v>
      </c>
      <c r="F34" s="10" t="s">
        <v>38</v>
      </c>
      <c r="G34" s="10" t="s">
        <v>38</v>
      </c>
      <c r="H34" s="12">
        <v>12.5</v>
      </c>
      <c r="I34" s="13">
        <v>4469</v>
      </c>
      <c r="J34" s="14"/>
      <c r="K34" s="15" t="str">
        <f t="shared" si="0"/>
        <v/>
      </c>
    </row>
    <row r="35" spans="1:11" ht="15" customHeight="1" x14ac:dyDescent="0.2">
      <c r="A35" s="10">
        <v>30</v>
      </c>
      <c r="B35" s="10" t="s">
        <v>117</v>
      </c>
      <c r="C35" s="11" t="s">
        <v>118</v>
      </c>
      <c r="D35" s="10" t="s">
        <v>119</v>
      </c>
      <c r="E35" s="10" t="s">
        <v>17</v>
      </c>
      <c r="F35" s="10" t="s">
        <v>38</v>
      </c>
      <c r="G35" s="10" t="s">
        <v>38</v>
      </c>
      <c r="H35" s="12">
        <v>15.63</v>
      </c>
      <c r="I35" s="13">
        <v>927</v>
      </c>
      <c r="J35" s="14"/>
      <c r="K35" s="15" t="str">
        <f t="shared" si="0"/>
        <v/>
      </c>
    </row>
    <row r="36" spans="1:11" ht="15" customHeight="1" x14ac:dyDescent="0.2">
      <c r="A36" s="10">
        <v>31</v>
      </c>
      <c r="B36" s="10" t="s">
        <v>120</v>
      </c>
      <c r="C36" s="11" t="s">
        <v>121</v>
      </c>
      <c r="D36" s="10" t="s">
        <v>122</v>
      </c>
      <c r="E36" s="10" t="s">
        <v>17</v>
      </c>
      <c r="F36" s="10" t="s">
        <v>38</v>
      </c>
      <c r="G36" s="10" t="s">
        <v>38</v>
      </c>
      <c r="H36" s="12">
        <v>15.63</v>
      </c>
      <c r="I36" s="13">
        <v>379</v>
      </c>
      <c r="J36" s="14"/>
      <c r="K36" s="15" t="str">
        <f t="shared" si="0"/>
        <v/>
      </c>
    </row>
    <row r="37" spans="1:11" ht="15" customHeight="1" x14ac:dyDescent="0.2">
      <c r="A37" s="10">
        <v>32</v>
      </c>
      <c r="B37" s="10" t="s">
        <v>123</v>
      </c>
      <c r="C37" s="11" t="s">
        <v>124</v>
      </c>
      <c r="D37" s="10" t="s">
        <v>125</v>
      </c>
      <c r="E37" s="10" t="s">
        <v>17</v>
      </c>
      <c r="F37" s="10" t="s">
        <v>38</v>
      </c>
      <c r="G37" s="10" t="s">
        <v>38</v>
      </c>
      <c r="H37" s="12">
        <v>27.5</v>
      </c>
      <c r="I37" s="13">
        <v>5888</v>
      </c>
      <c r="J37" s="14"/>
      <c r="K37" s="15" t="str">
        <f t="shared" si="0"/>
        <v/>
      </c>
    </row>
    <row r="38" spans="1:11" ht="15" customHeight="1" x14ac:dyDescent="0.2">
      <c r="A38" s="10">
        <v>33</v>
      </c>
      <c r="B38" s="10" t="s">
        <v>126</v>
      </c>
      <c r="C38" s="11" t="s">
        <v>127</v>
      </c>
      <c r="D38" s="10" t="s">
        <v>128</v>
      </c>
      <c r="E38" s="10" t="s">
        <v>17</v>
      </c>
      <c r="F38" s="10" t="s">
        <v>38</v>
      </c>
      <c r="G38" s="10" t="s">
        <v>38</v>
      </c>
      <c r="H38" s="12">
        <v>14.69</v>
      </c>
      <c r="I38" s="13">
        <v>614</v>
      </c>
      <c r="J38" s="14"/>
      <c r="K38" s="15" t="str">
        <f t="shared" ref="K38:K69" si="1">IF(J38="","",J38*H38)</f>
        <v/>
      </c>
    </row>
    <row r="39" spans="1:11" ht="15" customHeight="1" x14ac:dyDescent="0.2">
      <c r="A39" s="10">
        <v>34</v>
      </c>
      <c r="B39" s="10" t="s">
        <v>129</v>
      </c>
      <c r="C39" s="11"/>
      <c r="D39" s="10" t="s">
        <v>130</v>
      </c>
      <c r="E39" s="10" t="s">
        <v>17</v>
      </c>
      <c r="F39" s="10" t="s">
        <v>38</v>
      </c>
      <c r="G39" s="10" t="s">
        <v>38</v>
      </c>
      <c r="H39" s="12">
        <v>3.75</v>
      </c>
      <c r="I39" s="13">
        <v>1100</v>
      </c>
      <c r="J39" s="14"/>
      <c r="K39" s="15" t="str">
        <f t="shared" si="1"/>
        <v/>
      </c>
    </row>
    <row r="40" spans="1:11" ht="15" customHeight="1" x14ac:dyDescent="0.2">
      <c r="A40" s="10">
        <v>35</v>
      </c>
      <c r="B40" s="10" t="s">
        <v>131</v>
      </c>
      <c r="C40" s="11"/>
      <c r="D40" s="10" t="s">
        <v>132</v>
      </c>
      <c r="E40" s="10" t="s">
        <v>17</v>
      </c>
      <c r="F40" s="10" t="s">
        <v>38</v>
      </c>
      <c r="G40" s="10" t="s">
        <v>38</v>
      </c>
      <c r="H40" s="12">
        <v>3.75</v>
      </c>
      <c r="I40" s="13">
        <v>2444</v>
      </c>
      <c r="J40" s="14"/>
      <c r="K40" s="15" t="str">
        <f t="shared" si="1"/>
        <v/>
      </c>
    </row>
    <row r="41" spans="1:11" ht="15" customHeight="1" x14ac:dyDescent="0.2">
      <c r="A41" s="10">
        <v>36</v>
      </c>
      <c r="B41" s="10" t="s">
        <v>133</v>
      </c>
      <c r="C41" s="11"/>
      <c r="D41" s="10" t="s">
        <v>134</v>
      </c>
      <c r="E41" s="10" t="s">
        <v>17</v>
      </c>
      <c r="F41" s="10" t="s">
        <v>38</v>
      </c>
      <c r="G41" s="10" t="s">
        <v>38</v>
      </c>
      <c r="H41" s="12">
        <v>3.13</v>
      </c>
      <c r="I41" s="13">
        <v>8078</v>
      </c>
      <c r="J41" s="14"/>
      <c r="K41" s="15" t="str">
        <f t="shared" si="1"/>
        <v/>
      </c>
    </row>
    <row r="42" spans="1:11" ht="15" customHeight="1" x14ac:dyDescent="0.2">
      <c r="A42" s="10">
        <v>37</v>
      </c>
      <c r="B42" s="10" t="s">
        <v>135</v>
      </c>
      <c r="C42" s="11" t="s">
        <v>136</v>
      </c>
      <c r="D42" s="10" t="s">
        <v>137</v>
      </c>
      <c r="E42" s="10" t="s">
        <v>17</v>
      </c>
      <c r="F42" s="10" t="s">
        <v>38</v>
      </c>
      <c r="G42" s="10" t="s">
        <v>38</v>
      </c>
      <c r="H42" s="12">
        <v>7.5</v>
      </c>
      <c r="I42" s="13">
        <v>1500</v>
      </c>
      <c r="J42" s="14"/>
      <c r="K42" s="15" t="str">
        <f t="shared" si="1"/>
        <v/>
      </c>
    </row>
    <row r="43" spans="1:11" ht="15" customHeight="1" x14ac:dyDescent="0.2">
      <c r="A43" s="10">
        <v>38</v>
      </c>
      <c r="B43" s="10" t="s">
        <v>138</v>
      </c>
      <c r="C43" s="11" t="s">
        <v>139</v>
      </c>
      <c r="D43" s="10" t="s">
        <v>140</v>
      </c>
      <c r="E43" s="10" t="s">
        <v>17</v>
      </c>
      <c r="F43" s="10" t="s">
        <v>38</v>
      </c>
      <c r="G43" s="10" t="s">
        <v>38</v>
      </c>
      <c r="H43" s="12">
        <v>11.25</v>
      </c>
      <c r="I43" s="13">
        <v>5</v>
      </c>
      <c r="J43" s="14"/>
      <c r="K43" s="15" t="str">
        <f t="shared" si="1"/>
        <v/>
      </c>
    </row>
    <row r="44" spans="1:11" ht="15" customHeight="1" x14ac:dyDescent="0.2">
      <c r="A44" s="10">
        <v>39</v>
      </c>
      <c r="B44" s="10" t="s">
        <v>141</v>
      </c>
      <c r="C44" s="11" t="s">
        <v>142</v>
      </c>
      <c r="D44" s="10" t="s">
        <v>143</v>
      </c>
      <c r="E44" s="10" t="s">
        <v>17</v>
      </c>
      <c r="F44" s="10" t="s">
        <v>38</v>
      </c>
      <c r="G44" s="10" t="s">
        <v>38</v>
      </c>
      <c r="H44" s="12">
        <v>11.25</v>
      </c>
      <c r="I44" s="13">
        <v>398</v>
      </c>
      <c r="J44" s="14"/>
      <c r="K44" s="15" t="str">
        <f t="shared" si="1"/>
        <v/>
      </c>
    </row>
    <row r="45" spans="1:11" ht="15" customHeight="1" x14ac:dyDescent="0.2">
      <c r="A45" s="10">
        <v>40</v>
      </c>
      <c r="B45" s="10" t="s">
        <v>144</v>
      </c>
      <c r="C45" s="11" t="s">
        <v>145</v>
      </c>
      <c r="D45" s="10" t="s">
        <v>146</v>
      </c>
      <c r="E45" s="10" t="s">
        <v>17</v>
      </c>
      <c r="F45" s="10" t="s">
        <v>38</v>
      </c>
      <c r="G45" s="10" t="s">
        <v>38</v>
      </c>
      <c r="H45" s="12">
        <v>8.1300000000000008</v>
      </c>
      <c r="I45" s="13">
        <v>31</v>
      </c>
      <c r="J45" s="14"/>
      <c r="K45" s="15" t="str">
        <f t="shared" si="1"/>
        <v/>
      </c>
    </row>
    <row r="46" spans="1:11" ht="15" customHeight="1" x14ac:dyDescent="0.2">
      <c r="A46" s="10">
        <v>41</v>
      </c>
      <c r="B46" s="10" t="s">
        <v>147</v>
      </c>
      <c r="C46" s="11" t="s">
        <v>148</v>
      </c>
      <c r="D46" s="10" t="s">
        <v>149</v>
      </c>
      <c r="E46" s="10" t="s">
        <v>17</v>
      </c>
      <c r="F46" s="10" t="s">
        <v>38</v>
      </c>
      <c r="G46" s="10" t="s">
        <v>38</v>
      </c>
      <c r="H46" s="12">
        <v>8.1300000000000008</v>
      </c>
      <c r="I46" s="13">
        <v>123</v>
      </c>
      <c r="J46" s="14"/>
      <c r="K46" s="15" t="str">
        <f t="shared" si="1"/>
        <v/>
      </c>
    </row>
    <row r="47" spans="1:11" ht="15" customHeight="1" x14ac:dyDescent="0.2">
      <c r="A47" s="10">
        <v>42</v>
      </c>
      <c r="B47" s="10" t="s">
        <v>150</v>
      </c>
      <c r="C47" s="11" t="s">
        <v>151</v>
      </c>
      <c r="D47" s="10" t="s">
        <v>152</v>
      </c>
      <c r="E47" s="10" t="s">
        <v>17</v>
      </c>
      <c r="F47" s="10" t="s">
        <v>38</v>
      </c>
      <c r="G47" s="10" t="s">
        <v>38</v>
      </c>
      <c r="H47" s="12">
        <v>8.1300000000000008</v>
      </c>
      <c r="I47" s="13">
        <v>955</v>
      </c>
      <c r="J47" s="14"/>
      <c r="K47" s="15" t="str">
        <f t="shared" si="1"/>
        <v/>
      </c>
    </row>
    <row r="48" spans="1:11" ht="15" customHeight="1" x14ac:dyDescent="0.2">
      <c r="A48" s="10">
        <v>43</v>
      </c>
      <c r="B48" s="10" t="s">
        <v>153</v>
      </c>
      <c r="C48" s="11" t="s">
        <v>154</v>
      </c>
      <c r="D48" s="10" t="s">
        <v>155</v>
      </c>
      <c r="E48" s="10" t="s">
        <v>17</v>
      </c>
      <c r="F48" s="10" t="s">
        <v>38</v>
      </c>
      <c r="G48" s="10" t="s">
        <v>38</v>
      </c>
      <c r="H48" s="12">
        <v>8.1300000000000008</v>
      </c>
      <c r="I48" s="13">
        <v>911</v>
      </c>
      <c r="J48" s="14"/>
      <c r="K48" s="15" t="str">
        <f t="shared" si="1"/>
        <v/>
      </c>
    </row>
    <row r="49" spans="1:12" ht="15" customHeight="1" x14ac:dyDescent="0.2">
      <c r="A49" s="10">
        <v>44</v>
      </c>
      <c r="B49" s="10" t="s">
        <v>156</v>
      </c>
      <c r="C49" s="11" t="s">
        <v>157</v>
      </c>
      <c r="D49" s="10" t="s">
        <v>158</v>
      </c>
      <c r="E49" s="10" t="s">
        <v>17</v>
      </c>
      <c r="F49" s="10" t="s">
        <v>38</v>
      </c>
      <c r="G49" s="10" t="s">
        <v>38</v>
      </c>
      <c r="H49" s="12">
        <v>8.1300000000000008</v>
      </c>
      <c r="I49" s="13">
        <v>2136</v>
      </c>
      <c r="J49" s="14"/>
      <c r="K49" s="15" t="str">
        <f t="shared" si="1"/>
        <v/>
      </c>
    </row>
    <row r="50" spans="1:12" ht="15" customHeight="1" x14ac:dyDescent="0.2">
      <c r="A50" s="10">
        <v>45</v>
      </c>
      <c r="B50" s="10" t="s">
        <v>159</v>
      </c>
      <c r="C50" s="11" t="s">
        <v>160</v>
      </c>
      <c r="D50" s="10" t="s">
        <v>161</v>
      </c>
      <c r="E50" s="10" t="s">
        <v>17</v>
      </c>
      <c r="F50" s="10" t="s">
        <v>38</v>
      </c>
      <c r="G50" s="10" t="s">
        <v>38</v>
      </c>
      <c r="H50" s="12">
        <v>8.1300000000000008</v>
      </c>
      <c r="I50" s="13">
        <v>696</v>
      </c>
      <c r="J50" s="14"/>
      <c r="K50" s="15" t="str">
        <f t="shared" si="1"/>
        <v/>
      </c>
    </row>
    <row r="51" spans="1:12" ht="15" customHeight="1" x14ac:dyDescent="0.2">
      <c r="A51" s="10">
        <v>46</v>
      </c>
      <c r="B51" s="10" t="s">
        <v>162</v>
      </c>
      <c r="C51" s="11" t="s">
        <v>163</v>
      </c>
      <c r="D51" s="10" t="s">
        <v>164</v>
      </c>
      <c r="E51" s="10" t="s">
        <v>17</v>
      </c>
      <c r="F51" s="10" t="s">
        <v>38</v>
      </c>
      <c r="G51" s="10" t="s">
        <v>38</v>
      </c>
      <c r="H51" s="12">
        <v>6.25</v>
      </c>
      <c r="I51" s="13">
        <v>592</v>
      </c>
      <c r="J51" s="14"/>
      <c r="K51" s="15" t="str">
        <f t="shared" si="1"/>
        <v/>
      </c>
    </row>
    <row r="52" spans="1:12" ht="15" customHeight="1" x14ac:dyDescent="0.2">
      <c r="A52" s="10">
        <v>47</v>
      </c>
      <c r="B52" s="10" t="s">
        <v>165</v>
      </c>
      <c r="C52" s="11" t="s">
        <v>166</v>
      </c>
      <c r="D52" s="10" t="s">
        <v>167</v>
      </c>
      <c r="E52" s="10" t="s">
        <v>17</v>
      </c>
      <c r="F52" s="10" t="s">
        <v>38</v>
      </c>
      <c r="G52" s="10" t="s">
        <v>38</v>
      </c>
      <c r="H52" s="12">
        <v>8.1300000000000008</v>
      </c>
      <c r="I52" s="13">
        <v>1566</v>
      </c>
      <c r="J52" s="14"/>
      <c r="K52" s="15" t="str">
        <f t="shared" si="1"/>
        <v/>
      </c>
    </row>
    <row r="53" spans="1:12" ht="15" customHeight="1" x14ac:dyDescent="0.2">
      <c r="A53" s="10">
        <v>48</v>
      </c>
      <c r="B53" s="10" t="s">
        <v>168</v>
      </c>
      <c r="C53" s="11" t="s">
        <v>169</v>
      </c>
      <c r="D53" s="10" t="s">
        <v>170</v>
      </c>
      <c r="E53" s="10" t="s">
        <v>17</v>
      </c>
      <c r="F53" s="10" t="s">
        <v>38</v>
      </c>
      <c r="G53" s="10" t="s">
        <v>38</v>
      </c>
      <c r="H53" s="12">
        <v>8.1300000000000008</v>
      </c>
      <c r="I53" s="13">
        <v>1100</v>
      </c>
      <c r="J53" s="14"/>
      <c r="K53" s="15" t="str">
        <f t="shared" si="1"/>
        <v/>
      </c>
    </row>
    <row r="54" spans="1:12" ht="15" customHeight="1" x14ac:dyDescent="0.2">
      <c r="A54" s="10">
        <v>49</v>
      </c>
      <c r="B54" s="10" t="s">
        <v>171</v>
      </c>
      <c r="C54" s="11" t="s">
        <v>172</v>
      </c>
      <c r="D54" s="10" t="s">
        <v>173</v>
      </c>
      <c r="E54" s="10" t="s">
        <v>17</v>
      </c>
      <c r="F54" s="10" t="s">
        <v>38</v>
      </c>
      <c r="G54" s="10" t="s">
        <v>38</v>
      </c>
      <c r="H54" s="12">
        <v>8.1300000000000008</v>
      </c>
      <c r="I54" s="13">
        <v>1770</v>
      </c>
      <c r="J54" s="14"/>
      <c r="K54" s="15" t="str">
        <f t="shared" si="1"/>
        <v/>
      </c>
    </row>
    <row r="55" spans="1:12" ht="15" customHeight="1" x14ac:dyDescent="0.2">
      <c r="A55" s="10">
        <v>50</v>
      </c>
      <c r="B55" s="10" t="s">
        <v>174</v>
      </c>
      <c r="C55" s="11" t="s">
        <v>175</v>
      </c>
      <c r="D55" s="10" t="s">
        <v>176</v>
      </c>
      <c r="E55" s="10" t="s">
        <v>17</v>
      </c>
      <c r="F55" s="10" t="s">
        <v>38</v>
      </c>
      <c r="G55" s="10" t="s">
        <v>38</v>
      </c>
      <c r="H55" s="12">
        <v>8.1300000000000008</v>
      </c>
      <c r="I55" s="13">
        <v>224</v>
      </c>
      <c r="J55" s="14"/>
      <c r="K55" s="15" t="str">
        <f t="shared" si="1"/>
        <v/>
      </c>
    </row>
    <row r="56" spans="1:12" ht="15" customHeight="1" x14ac:dyDescent="0.2">
      <c r="A56" s="10">
        <v>51</v>
      </c>
      <c r="B56" s="10" t="s">
        <v>177</v>
      </c>
      <c r="C56" s="11" t="s">
        <v>178</v>
      </c>
      <c r="D56" s="10" t="s">
        <v>179</v>
      </c>
      <c r="E56" s="10" t="s">
        <v>17</v>
      </c>
      <c r="F56" s="10" t="s">
        <v>38</v>
      </c>
      <c r="G56" s="10" t="s">
        <v>38</v>
      </c>
      <c r="H56" s="12">
        <v>8.1300000000000008</v>
      </c>
      <c r="I56" s="13">
        <v>518</v>
      </c>
      <c r="J56" s="14"/>
      <c r="K56" s="15" t="str">
        <f t="shared" si="1"/>
        <v/>
      </c>
    </row>
    <row r="57" spans="1:12" ht="15" customHeight="1" x14ac:dyDescent="0.2">
      <c r="A57" s="16">
        <v>52</v>
      </c>
      <c r="B57" s="16" t="s">
        <v>180</v>
      </c>
      <c r="C57" s="17" t="s">
        <v>181</v>
      </c>
      <c r="D57" s="16" t="s">
        <v>182</v>
      </c>
      <c r="E57" s="16" t="s">
        <v>17</v>
      </c>
      <c r="F57" s="16" t="s">
        <v>38</v>
      </c>
      <c r="G57" s="16" t="s">
        <v>38</v>
      </c>
      <c r="H57" s="18">
        <v>10.63</v>
      </c>
      <c r="I57" s="19">
        <v>620</v>
      </c>
      <c r="J57" s="14"/>
      <c r="K57" s="15" t="str">
        <f t="shared" si="1"/>
        <v/>
      </c>
      <c r="L57" s="20" t="s">
        <v>183</v>
      </c>
    </row>
    <row r="58" spans="1:12" ht="18.75" customHeight="1" x14ac:dyDescent="0.2">
      <c r="A58" s="21"/>
      <c r="B58" s="3" t="s">
        <v>184</v>
      </c>
      <c r="C58" s="3"/>
      <c r="D58" s="3"/>
      <c r="E58" s="3"/>
      <c r="F58" s="3"/>
      <c r="G58" s="3"/>
      <c r="H58" s="3"/>
      <c r="I58" s="3"/>
      <c r="J58" s="22">
        <f>SUM(J6:J57)</f>
        <v>0</v>
      </c>
      <c r="K58" s="23">
        <f>SUMPRODUCT((J6:J57&lt;&gt;"")*J6:J57*H6:H57)</f>
        <v>0</v>
      </c>
    </row>
    <row r="59" spans="1:12" ht="18.75" customHeight="1" x14ac:dyDescent="0.2"/>
    <row r="60" spans="1:12" ht="21.75" customHeight="1" x14ac:dyDescent="0.2">
      <c r="A60" s="4" t="s">
        <v>185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2" ht="15" customHeight="1" x14ac:dyDescent="0.2">
      <c r="A61" s="10">
        <v>53</v>
      </c>
      <c r="B61" s="10" t="s">
        <v>186</v>
      </c>
      <c r="C61" s="11" t="s">
        <v>187</v>
      </c>
      <c r="D61" s="10" t="s">
        <v>188</v>
      </c>
      <c r="E61" s="10" t="s">
        <v>17</v>
      </c>
      <c r="F61" s="10" t="s">
        <v>189</v>
      </c>
      <c r="G61" s="10">
        <v>6</v>
      </c>
      <c r="H61" s="12">
        <v>5.63</v>
      </c>
      <c r="I61" s="13">
        <v>5342</v>
      </c>
      <c r="J61" s="14"/>
      <c r="K61" s="15" t="str">
        <f t="shared" ref="K61:K101" si="2">IF(J61="","",J61*H61)</f>
        <v/>
      </c>
    </row>
    <row r="62" spans="1:12" ht="15" customHeight="1" x14ac:dyDescent="0.2">
      <c r="A62" s="10">
        <v>54</v>
      </c>
      <c r="B62" s="10" t="s">
        <v>190</v>
      </c>
      <c r="C62" s="11" t="s">
        <v>191</v>
      </c>
      <c r="D62" s="10" t="s">
        <v>192</v>
      </c>
      <c r="E62" s="10" t="s">
        <v>17</v>
      </c>
      <c r="F62" s="10" t="s">
        <v>193</v>
      </c>
      <c r="G62" s="10" t="s">
        <v>38</v>
      </c>
      <c r="H62" s="12">
        <v>5.81</v>
      </c>
      <c r="I62" s="13">
        <v>173</v>
      </c>
      <c r="J62" s="14"/>
      <c r="K62" s="15" t="str">
        <f t="shared" si="2"/>
        <v/>
      </c>
    </row>
    <row r="63" spans="1:12" ht="15" customHeight="1" x14ac:dyDescent="0.2">
      <c r="A63" s="10">
        <v>55</v>
      </c>
      <c r="B63" s="10" t="s">
        <v>194</v>
      </c>
      <c r="C63" s="11" t="s">
        <v>195</v>
      </c>
      <c r="D63" s="10" t="s">
        <v>196</v>
      </c>
      <c r="E63" s="10" t="s">
        <v>17</v>
      </c>
      <c r="F63" s="10" t="s">
        <v>38</v>
      </c>
      <c r="G63" s="10" t="s">
        <v>38</v>
      </c>
      <c r="H63" s="12">
        <v>5.31</v>
      </c>
      <c r="I63" s="13">
        <v>1686</v>
      </c>
      <c r="J63" s="14"/>
      <c r="K63" s="15" t="str">
        <f t="shared" si="2"/>
        <v/>
      </c>
    </row>
    <row r="64" spans="1:12" ht="15" customHeight="1" x14ac:dyDescent="0.2">
      <c r="A64" s="10">
        <v>56</v>
      </c>
      <c r="B64" s="10" t="s">
        <v>197</v>
      </c>
      <c r="C64" s="11" t="s">
        <v>198</v>
      </c>
      <c r="D64" s="10" t="s">
        <v>199</v>
      </c>
      <c r="E64" s="10" t="s">
        <v>17</v>
      </c>
      <c r="F64" s="10" t="s">
        <v>200</v>
      </c>
      <c r="G64" s="10">
        <v>50</v>
      </c>
      <c r="H64" s="12">
        <v>6.88</v>
      </c>
      <c r="I64" s="13">
        <v>19000</v>
      </c>
      <c r="J64" s="14"/>
      <c r="K64" s="15" t="str">
        <f t="shared" si="2"/>
        <v/>
      </c>
    </row>
    <row r="65" spans="1:11" ht="15" customHeight="1" x14ac:dyDescent="0.2">
      <c r="A65" s="10">
        <v>57</v>
      </c>
      <c r="B65" s="10" t="s">
        <v>201</v>
      </c>
      <c r="C65" s="11" t="s">
        <v>202</v>
      </c>
      <c r="D65" s="10" t="s">
        <v>203</v>
      </c>
      <c r="E65" s="10" t="s">
        <v>17</v>
      </c>
      <c r="F65" s="10" t="s">
        <v>204</v>
      </c>
      <c r="G65" s="10" t="s">
        <v>38</v>
      </c>
      <c r="H65" s="12">
        <v>8.1300000000000008</v>
      </c>
      <c r="I65" s="13">
        <v>136</v>
      </c>
      <c r="J65" s="14"/>
      <c r="K65" s="15" t="str">
        <f t="shared" si="2"/>
        <v/>
      </c>
    </row>
    <row r="66" spans="1:11" ht="15" customHeight="1" x14ac:dyDescent="0.2">
      <c r="A66" s="10">
        <v>58</v>
      </c>
      <c r="B66" s="10" t="s">
        <v>205</v>
      </c>
      <c r="C66" s="11" t="s">
        <v>206</v>
      </c>
      <c r="D66" s="10" t="s">
        <v>207</v>
      </c>
      <c r="E66" s="10" t="s">
        <v>17</v>
      </c>
      <c r="F66" s="10" t="s">
        <v>208</v>
      </c>
      <c r="G66" s="10">
        <v>200</v>
      </c>
      <c r="H66" s="12">
        <v>7.06</v>
      </c>
      <c r="I66" s="13">
        <v>4287</v>
      </c>
      <c r="J66" s="14"/>
      <c r="K66" s="15" t="str">
        <f t="shared" si="2"/>
        <v/>
      </c>
    </row>
    <row r="67" spans="1:11" ht="15" customHeight="1" x14ac:dyDescent="0.2">
      <c r="A67" s="10">
        <v>59</v>
      </c>
      <c r="B67" s="10" t="s">
        <v>209</v>
      </c>
      <c r="C67" s="11"/>
      <c r="D67" s="10" t="s">
        <v>210</v>
      </c>
      <c r="E67" s="10" t="s">
        <v>17</v>
      </c>
      <c r="F67" s="10" t="s">
        <v>38</v>
      </c>
      <c r="G67" s="10" t="s">
        <v>38</v>
      </c>
      <c r="H67" s="12">
        <v>4.38</v>
      </c>
      <c r="I67" s="13">
        <v>4490</v>
      </c>
      <c r="J67" s="14"/>
      <c r="K67" s="15" t="str">
        <f t="shared" si="2"/>
        <v/>
      </c>
    </row>
    <row r="68" spans="1:11" ht="15" customHeight="1" x14ac:dyDescent="0.2">
      <c r="A68" s="10">
        <v>60</v>
      </c>
      <c r="B68" s="10" t="s">
        <v>211</v>
      </c>
      <c r="C68" s="11" t="s">
        <v>212</v>
      </c>
      <c r="D68" s="10" t="s">
        <v>213</v>
      </c>
      <c r="E68" s="10" t="s">
        <v>17</v>
      </c>
      <c r="F68" s="10" t="s">
        <v>38</v>
      </c>
      <c r="G68" s="10" t="s">
        <v>38</v>
      </c>
      <c r="H68" s="12">
        <v>6.19</v>
      </c>
      <c r="I68" s="13">
        <v>267</v>
      </c>
      <c r="J68" s="14"/>
      <c r="K68" s="15" t="str">
        <f t="shared" si="2"/>
        <v/>
      </c>
    </row>
    <row r="69" spans="1:11" ht="15" customHeight="1" x14ac:dyDescent="0.2">
      <c r="A69" s="10">
        <v>61</v>
      </c>
      <c r="B69" s="10" t="s">
        <v>214</v>
      </c>
      <c r="C69" s="11" t="s">
        <v>215</v>
      </c>
      <c r="D69" s="10" t="s">
        <v>216</v>
      </c>
      <c r="E69" s="10" t="s">
        <v>17</v>
      </c>
      <c r="F69" s="10" t="s">
        <v>38</v>
      </c>
      <c r="G69" s="10" t="s">
        <v>38</v>
      </c>
      <c r="H69" s="12">
        <v>12.5</v>
      </c>
      <c r="I69" s="13">
        <v>593</v>
      </c>
      <c r="J69" s="14"/>
      <c r="K69" s="15" t="str">
        <f t="shared" si="2"/>
        <v/>
      </c>
    </row>
    <row r="70" spans="1:11" ht="15" customHeight="1" x14ac:dyDescent="0.2">
      <c r="A70" s="10">
        <v>62</v>
      </c>
      <c r="B70" s="10" t="s">
        <v>217</v>
      </c>
      <c r="C70" s="11" t="s">
        <v>218</v>
      </c>
      <c r="D70" s="10" t="s">
        <v>219</v>
      </c>
      <c r="E70" s="10" t="s">
        <v>17</v>
      </c>
      <c r="F70" s="10" t="s">
        <v>38</v>
      </c>
      <c r="G70" s="10" t="s">
        <v>38</v>
      </c>
      <c r="H70" s="12">
        <v>8.1300000000000008</v>
      </c>
      <c r="I70" s="13">
        <v>2080</v>
      </c>
      <c r="J70" s="14"/>
      <c r="K70" s="15" t="str">
        <f t="shared" si="2"/>
        <v/>
      </c>
    </row>
    <row r="71" spans="1:11" ht="15" customHeight="1" x14ac:dyDescent="0.2">
      <c r="A71" s="10">
        <v>63</v>
      </c>
      <c r="B71" s="10" t="s">
        <v>220</v>
      </c>
      <c r="C71" s="11" t="s">
        <v>221</v>
      </c>
      <c r="D71" s="10" t="s">
        <v>222</v>
      </c>
      <c r="E71" s="10" t="s">
        <v>17</v>
      </c>
      <c r="F71" s="10" t="s">
        <v>38</v>
      </c>
      <c r="G71" s="10" t="s">
        <v>38</v>
      </c>
      <c r="H71" s="12">
        <v>9.3800000000000008</v>
      </c>
      <c r="I71" s="13">
        <v>21</v>
      </c>
      <c r="J71" s="14"/>
      <c r="K71" s="15" t="str">
        <f t="shared" si="2"/>
        <v/>
      </c>
    </row>
    <row r="72" spans="1:11" ht="15" customHeight="1" x14ac:dyDescent="0.2">
      <c r="A72" s="10">
        <v>64</v>
      </c>
      <c r="B72" s="10" t="s">
        <v>223</v>
      </c>
      <c r="C72" s="11" t="s">
        <v>224</v>
      </c>
      <c r="D72" s="10" t="s">
        <v>225</v>
      </c>
      <c r="E72" s="10" t="s">
        <v>17</v>
      </c>
      <c r="F72" s="10" t="s">
        <v>38</v>
      </c>
      <c r="G72" s="10" t="s">
        <v>38</v>
      </c>
      <c r="H72" s="12">
        <v>6.06</v>
      </c>
      <c r="I72" s="13">
        <v>111</v>
      </c>
      <c r="J72" s="14"/>
      <c r="K72" s="15" t="str">
        <f t="shared" si="2"/>
        <v/>
      </c>
    </row>
    <row r="73" spans="1:11" ht="15" customHeight="1" x14ac:dyDescent="0.2">
      <c r="A73" s="10">
        <v>65</v>
      </c>
      <c r="B73" s="10" t="s">
        <v>226</v>
      </c>
      <c r="C73" s="11" t="s">
        <v>227</v>
      </c>
      <c r="D73" s="10" t="s">
        <v>228</v>
      </c>
      <c r="E73" s="10" t="s">
        <v>17</v>
      </c>
      <c r="F73" s="10" t="s">
        <v>38</v>
      </c>
      <c r="G73" s="10" t="s">
        <v>38</v>
      </c>
      <c r="H73" s="12">
        <v>5.31</v>
      </c>
      <c r="I73" s="13">
        <v>9410</v>
      </c>
      <c r="J73" s="14"/>
      <c r="K73" s="15" t="str">
        <f t="shared" si="2"/>
        <v/>
      </c>
    </row>
    <row r="74" spans="1:11" ht="15" customHeight="1" x14ac:dyDescent="0.2">
      <c r="A74" s="10">
        <v>66</v>
      </c>
      <c r="B74" s="10" t="s">
        <v>229</v>
      </c>
      <c r="C74" s="11" t="s">
        <v>230</v>
      </c>
      <c r="D74" s="10" t="s">
        <v>231</v>
      </c>
      <c r="E74" s="10" t="s">
        <v>17</v>
      </c>
      <c r="F74" s="10" t="s">
        <v>38</v>
      </c>
      <c r="G74" s="10" t="s">
        <v>38</v>
      </c>
      <c r="H74" s="12">
        <v>15.63</v>
      </c>
      <c r="I74" s="13">
        <v>3098</v>
      </c>
      <c r="J74" s="14"/>
      <c r="K74" s="15" t="str">
        <f t="shared" si="2"/>
        <v/>
      </c>
    </row>
    <row r="75" spans="1:11" ht="15" customHeight="1" x14ac:dyDescent="0.2">
      <c r="A75" s="10">
        <v>67</v>
      </c>
      <c r="B75" s="10" t="s">
        <v>232</v>
      </c>
      <c r="C75" s="11" t="s">
        <v>233</v>
      </c>
      <c r="D75" s="10" t="s">
        <v>234</v>
      </c>
      <c r="E75" s="10" t="s">
        <v>17</v>
      </c>
      <c r="F75" s="10" t="s">
        <v>38</v>
      </c>
      <c r="G75" s="10" t="s">
        <v>38</v>
      </c>
      <c r="H75" s="12">
        <v>12.5</v>
      </c>
      <c r="I75" s="13">
        <v>677</v>
      </c>
      <c r="J75" s="14"/>
      <c r="K75" s="15" t="str">
        <f t="shared" si="2"/>
        <v/>
      </c>
    </row>
    <row r="76" spans="1:11" ht="15" customHeight="1" x14ac:dyDescent="0.2">
      <c r="A76" s="10">
        <v>68</v>
      </c>
      <c r="B76" s="10" t="s">
        <v>235</v>
      </c>
      <c r="C76" s="11" t="s">
        <v>236</v>
      </c>
      <c r="D76" s="10" t="s">
        <v>237</v>
      </c>
      <c r="E76" s="10" t="s">
        <v>17</v>
      </c>
      <c r="F76" s="10" t="s">
        <v>38</v>
      </c>
      <c r="G76" s="10" t="s">
        <v>38</v>
      </c>
      <c r="H76" s="12">
        <v>28.13</v>
      </c>
      <c r="I76" s="13">
        <v>3000</v>
      </c>
      <c r="J76" s="14"/>
      <c r="K76" s="15" t="str">
        <f t="shared" si="2"/>
        <v/>
      </c>
    </row>
    <row r="77" spans="1:11" ht="15" customHeight="1" x14ac:dyDescent="0.2">
      <c r="A77" s="10">
        <v>69</v>
      </c>
      <c r="B77" s="10" t="s">
        <v>238</v>
      </c>
      <c r="C77" s="11" t="s">
        <v>239</v>
      </c>
      <c r="D77" s="10" t="s">
        <v>240</v>
      </c>
      <c r="E77" s="10" t="s">
        <v>17</v>
      </c>
      <c r="F77" s="10" t="s">
        <v>38</v>
      </c>
      <c r="G77" s="10" t="s">
        <v>38</v>
      </c>
      <c r="H77" s="12">
        <v>5</v>
      </c>
      <c r="I77" s="13">
        <v>637</v>
      </c>
      <c r="J77" s="14"/>
      <c r="K77" s="15" t="str">
        <f t="shared" si="2"/>
        <v/>
      </c>
    </row>
    <row r="78" spans="1:11" ht="15" customHeight="1" x14ac:dyDescent="0.2">
      <c r="A78" s="10">
        <v>70</v>
      </c>
      <c r="B78" s="10" t="s">
        <v>241</v>
      </c>
      <c r="C78" s="11" t="s">
        <v>242</v>
      </c>
      <c r="D78" s="10" t="s">
        <v>243</v>
      </c>
      <c r="E78" s="10" t="s">
        <v>17</v>
      </c>
      <c r="F78" s="10" t="s">
        <v>38</v>
      </c>
      <c r="G78" s="10" t="s">
        <v>38</v>
      </c>
      <c r="H78" s="12">
        <v>6.88</v>
      </c>
      <c r="I78" s="13">
        <v>1287</v>
      </c>
      <c r="J78" s="14"/>
      <c r="K78" s="15" t="str">
        <f t="shared" si="2"/>
        <v/>
      </c>
    </row>
    <row r="79" spans="1:11" ht="15" customHeight="1" x14ac:dyDescent="0.2">
      <c r="A79" s="10">
        <v>71</v>
      </c>
      <c r="B79" s="10" t="s">
        <v>244</v>
      </c>
      <c r="C79" s="11" t="s">
        <v>245</v>
      </c>
      <c r="D79" s="10" t="s">
        <v>246</v>
      </c>
      <c r="E79" s="10" t="s">
        <v>17</v>
      </c>
      <c r="F79" s="10" t="s">
        <v>38</v>
      </c>
      <c r="G79" s="10" t="s">
        <v>38</v>
      </c>
      <c r="H79" s="12">
        <v>6.88</v>
      </c>
      <c r="I79" s="13">
        <v>399</v>
      </c>
      <c r="J79" s="14"/>
      <c r="K79" s="15" t="str">
        <f t="shared" si="2"/>
        <v/>
      </c>
    </row>
    <row r="80" spans="1:11" ht="15" customHeight="1" x14ac:dyDescent="0.2">
      <c r="A80" s="10">
        <v>72</v>
      </c>
      <c r="B80" s="10" t="s">
        <v>247</v>
      </c>
      <c r="C80" s="11" t="s">
        <v>248</v>
      </c>
      <c r="D80" s="10" t="s">
        <v>249</v>
      </c>
      <c r="E80" s="10" t="s">
        <v>17</v>
      </c>
      <c r="F80" s="10" t="s">
        <v>38</v>
      </c>
      <c r="G80" s="10" t="s">
        <v>38</v>
      </c>
      <c r="H80" s="12">
        <v>6.88</v>
      </c>
      <c r="I80" s="13">
        <v>1469</v>
      </c>
      <c r="J80" s="14"/>
      <c r="K80" s="15" t="str">
        <f t="shared" si="2"/>
        <v/>
      </c>
    </row>
    <row r="81" spans="1:12" ht="15" customHeight="1" x14ac:dyDescent="0.2">
      <c r="A81" s="10">
        <v>73</v>
      </c>
      <c r="B81" s="10" t="s">
        <v>250</v>
      </c>
      <c r="C81" s="11" t="s">
        <v>251</v>
      </c>
      <c r="D81" s="10" t="s">
        <v>252</v>
      </c>
      <c r="E81" s="10" t="s">
        <v>17</v>
      </c>
      <c r="F81" s="10" t="s">
        <v>38</v>
      </c>
      <c r="G81" s="10" t="s">
        <v>38</v>
      </c>
      <c r="H81" s="12">
        <v>6.25</v>
      </c>
      <c r="I81" s="13">
        <v>214</v>
      </c>
      <c r="J81" s="14"/>
      <c r="K81" s="15" t="str">
        <f t="shared" si="2"/>
        <v/>
      </c>
    </row>
    <row r="82" spans="1:12" ht="15" customHeight="1" x14ac:dyDescent="0.2">
      <c r="A82" s="10">
        <v>74</v>
      </c>
      <c r="B82" s="10" t="s">
        <v>253</v>
      </c>
      <c r="C82" s="11"/>
      <c r="D82" s="10" t="s">
        <v>254</v>
      </c>
      <c r="E82" s="10" t="s">
        <v>17</v>
      </c>
      <c r="F82" s="10" t="s">
        <v>38</v>
      </c>
      <c r="G82" s="10" t="s">
        <v>38</v>
      </c>
      <c r="H82" s="12">
        <v>8.1300000000000008</v>
      </c>
      <c r="I82" s="13">
        <v>100</v>
      </c>
      <c r="J82" s="14"/>
      <c r="K82" s="15" t="str">
        <f t="shared" si="2"/>
        <v/>
      </c>
    </row>
    <row r="83" spans="1:12" ht="15" customHeight="1" x14ac:dyDescent="0.2">
      <c r="A83" s="10">
        <v>75</v>
      </c>
      <c r="B83" s="10" t="s">
        <v>255</v>
      </c>
      <c r="C83" s="11" t="s">
        <v>256</v>
      </c>
      <c r="D83" s="10" t="s">
        <v>257</v>
      </c>
      <c r="E83" s="10" t="s">
        <v>17</v>
      </c>
      <c r="F83" s="10" t="s">
        <v>38</v>
      </c>
      <c r="G83" s="10" t="s">
        <v>38</v>
      </c>
      <c r="H83" s="12">
        <v>16.88</v>
      </c>
      <c r="I83" s="13">
        <v>1200</v>
      </c>
      <c r="J83" s="14"/>
      <c r="K83" s="15" t="str">
        <f t="shared" si="2"/>
        <v/>
      </c>
    </row>
    <row r="84" spans="1:12" ht="15" customHeight="1" x14ac:dyDescent="0.2">
      <c r="A84" s="10">
        <v>76</v>
      </c>
      <c r="B84" s="10" t="s">
        <v>258</v>
      </c>
      <c r="C84" s="11" t="s">
        <v>259</v>
      </c>
      <c r="D84" s="10" t="s">
        <v>260</v>
      </c>
      <c r="E84" s="10" t="s">
        <v>17</v>
      </c>
      <c r="F84" s="10" t="s">
        <v>38</v>
      </c>
      <c r="G84" s="10" t="s">
        <v>38</v>
      </c>
      <c r="H84" s="12">
        <v>9.3800000000000008</v>
      </c>
      <c r="I84" s="13">
        <v>185</v>
      </c>
      <c r="J84" s="14"/>
      <c r="K84" s="15" t="str">
        <f t="shared" si="2"/>
        <v/>
      </c>
    </row>
    <row r="85" spans="1:12" ht="15" customHeight="1" x14ac:dyDescent="0.2">
      <c r="A85" s="10">
        <v>77</v>
      </c>
      <c r="B85" s="10" t="s">
        <v>261</v>
      </c>
      <c r="C85" s="11" t="s">
        <v>262</v>
      </c>
      <c r="D85" s="10" t="s">
        <v>263</v>
      </c>
      <c r="E85" s="10" t="s">
        <v>17</v>
      </c>
      <c r="F85" s="10" t="s">
        <v>38</v>
      </c>
      <c r="G85" s="10" t="s">
        <v>38</v>
      </c>
      <c r="H85" s="12">
        <v>9.3800000000000008</v>
      </c>
      <c r="I85" s="13">
        <v>1038</v>
      </c>
      <c r="J85" s="14"/>
      <c r="K85" s="15" t="str">
        <f t="shared" si="2"/>
        <v/>
      </c>
    </row>
    <row r="86" spans="1:12" ht="15" customHeight="1" x14ac:dyDescent="0.2">
      <c r="A86" s="10">
        <v>78</v>
      </c>
      <c r="B86" s="10" t="s">
        <v>264</v>
      </c>
      <c r="C86" s="11" t="s">
        <v>265</v>
      </c>
      <c r="D86" s="10" t="s">
        <v>266</v>
      </c>
      <c r="E86" s="10" t="s">
        <v>17</v>
      </c>
      <c r="F86" s="10" t="s">
        <v>38</v>
      </c>
      <c r="G86" s="10" t="s">
        <v>38</v>
      </c>
      <c r="H86" s="12">
        <v>9.3800000000000008</v>
      </c>
      <c r="I86" s="13">
        <v>2680</v>
      </c>
      <c r="J86" s="14"/>
      <c r="K86" s="15" t="str">
        <f t="shared" si="2"/>
        <v/>
      </c>
    </row>
    <row r="87" spans="1:12" ht="15" customHeight="1" x14ac:dyDescent="0.2">
      <c r="A87" s="10">
        <v>79</v>
      </c>
      <c r="B87" s="10" t="s">
        <v>267</v>
      </c>
      <c r="C87" s="11" t="s">
        <v>268</v>
      </c>
      <c r="D87" s="10" t="s">
        <v>269</v>
      </c>
      <c r="E87" s="10" t="s">
        <v>17</v>
      </c>
      <c r="F87" s="10" t="s">
        <v>38</v>
      </c>
      <c r="G87" s="10" t="s">
        <v>38</v>
      </c>
      <c r="H87" s="12">
        <v>9.3800000000000008</v>
      </c>
      <c r="I87" s="13">
        <v>601</v>
      </c>
      <c r="J87" s="14"/>
      <c r="K87" s="15" t="str">
        <f t="shared" si="2"/>
        <v/>
      </c>
    </row>
    <row r="88" spans="1:12" ht="15" customHeight="1" x14ac:dyDescent="0.2">
      <c r="A88" s="10">
        <v>80</v>
      </c>
      <c r="B88" s="10" t="s">
        <v>270</v>
      </c>
      <c r="C88" s="11" t="s">
        <v>271</v>
      </c>
      <c r="D88" s="10" t="s">
        <v>272</v>
      </c>
      <c r="E88" s="10" t="s">
        <v>17</v>
      </c>
      <c r="F88" s="10" t="s">
        <v>38</v>
      </c>
      <c r="G88" s="10" t="s">
        <v>38</v>
      </c>
      <c r="H88" s="12">
        <v>9.3800000000000008</v>
      </c>
      <c r="I88" s="13">
        <v>641</v>
      </c>
      <c r="J88" s="14"/>
      <c r="K88" s="15" t="str">
        <f t="shared" si="2"/>
        <v/>
      </c>
    </row>
    <row r="89" spans="1:12" ht="15" customHeight="1" x14ac:dyDescent="0.2">
      <c r="A89" s="10">
        <v>81</v>
      </c>
      <c r="B89" s="10" t="s">
        <v>273</v>
      </c>
      <c r="C89" s="11" t="s">
        <v>274</v>
      </c>
      <c r="D89" s="10" t="s">
        <v>275</v>
      </c>
      <c r="E89" s="10" t="s">
        <v>17</v>
      </c>
      <c r="F89" s="10" t="s">
        <v>38</v>
      </c>
      <c r="G89" s="10" t="s">
        <v>38</v>
      </c>
      <c r="H89" s="12">
        <v>15</v>
      </c>
      <c r="I89" s="13">
        <v>90</v>
      </c>
      <c r="J89" s="14"/>
      <c r="K89" s="15" t="str">
        <f t="shared" si="2"/>
        <v/>
      </c>
    </row>
    <row r="90" spans="1:12" ht="15" customHeight="1" x14ac:dyDescent="0.2">
      <c r="A90" s="10">
        <v>82</v>
      </c>
      <c r="B90" s="10" t="s">
        <v>276</v>
      </c>
      <c r="C90" s="11"/>
      <c r="D90" s="10" t="s">
        <v>277</v>
      </c>
      <c r="E90" s="10" t="s">
        <v>17</v>
      </c>
      <c r="F90" s="10" t="s">
        <v>38</v>
      </c>
      <c r="G90" s="10" t="s">
        <v>38</v>
      </c>
      <c r="H90" s="12">
        <v>6.25</v>
      </c>
      <c r="I90" s="13">
        <v>8501</v>
      </c>
      <c r="J90" s="14"/>
      <c r="K90" s="15" t="str">
        <f t="shared" si="2"/>
        <v/>
      </c>
    </row>
    <row r="91" spans="1:12" ht="15" customHeight="1" x14ac:dyDescent="0.2">
      <c r="A91" s="10">
        <v>83</v>
      </c>
      <c r="B91" s="10" t="s">
        <v>278</v>
      </c>
      <c r="C91" s="11" t="s">
        <v>279</v>
      </c>
      <c r="D91" s="10" t="s">
        <v>280</v>
      </c>
      <c r="E91" s="10" t="s">
        <v>17</v>
      </c>
      <c r="F91" s="10" t="s">
        <v>38</v>
      </c>
      <c r="G91" s="10" t="s">
        <v>38</v>
      </c>
      <c r="H91" s="12">
        <v>10</v>
      </c>
      <c r="I91" s="13">
        <v>1093</v>
      </c>
      <c r="J91" s="14"/>
      <c r="K91" s="15" t="str">
        <f t="shared" si="2"/>
        <v/>
      </c>
    </row>
    <row r="92" spans="1:12" ht="15" customHeight="1" x14ac:dyDescent="0.2">
      <c r="A92" s="16">
        <v>84</v>
      </c>
      <c r="B92" s="16" t="s">
        <v>281</v>
      </c>
      <c r="C92" s="17" t="s">
        <v>282</v>
      </c>
      <c r="D92" s="16" t="s">
        <v>283</v>
      </c>
      <c r="E92" s="16" t="s">
        <v>17</v>
      </c>
      <c r="F92" s="16" t="s">
        <v>38</v>
      </c>
      <c r="G92" s="16" t="s">
        <v>38</v>
      </c>
      <c r="H92" s="18">
        <v>8.1300000000000008</v>
      </c>
      <c r="I92" s="19">
        <v>4631</v>
      </c>
      <c r="J92" s="14"/>
      <c r="K92" s="15" t="str">
        <f t="shared" si="2"/>
        <v/>
      </c>
      <c r="L92" s="20" t="s">
        <v>183</v>
      </c>
    </row>
    <row r="93" spans="1:12" ht="15" customHeight="1" x14ac:dyDescent="0.2">
      <c r="A93" s="10">
        <v>85</v>
      </c>
      <c r="B93" s="10" t="s">
        <v>284</v>
      </c>
      <c r="C93" s="11" t="s">
        <v>285</v>
      </c>
      <c r="D93" s="10" t="s">
        <v>286</v>
      </c>
      <c r="E93" s="10" t="s">
        <v>17</v>
      </c>
      <c r="F93" s="10" t="s">
        <v>38</v>
      </c>
      <c r="G93" s="10" t="s">
        <v>38</v>
      </c>
      <c r="H93" s="12">
        <v>3.75</v>
      </c>
      <c r="I93" s="13">
        <v>1031</v>
      </c>
      <c r="J93" s="14"/>
      <c r="K93" s="15" t="str">
        <f t="shared" si="2"/>
        <v/>
      </c>
    </row>
    <row r="94" spans="1:12" ht="15" customHeight="1" x14ac:dyDescent="0.2">
      <c r="A94" s="16">
        <v>86</v>
      </c>
      <c r="B94" s="16" t="s">
        <v>287</v>
      </c>
      <c r="C94" s="17"/>
      <c r="D94" s="16" t="s">
        <v>288</v>
      </c>
      <c r="E94" s="16" t="s">
        <v>17</v>
      </c>
      <c r="F94" s="16" t="s">
        <v>38</v>
      </c>
      <c r="G94" s="16" t="s">
        <v>38</v>
      </c>
      <c r="H94" s="18">
        <v>13.75</v>
      </c>
      <c r="I94" s="19">
        <v>306</v>
      </c>
      <c r="J94" s="14"/>
      <c r="K94" s="15" t="str">
        <f t="shared" si="2"/>
        <v/>
      </c>
      <c r="L94" s="20" t="s">
        <v>183</v>
      </c>
    </row>
    <row r="95" spans="1:12" ht="15" customHeight="1" x14ac:dyDescent="0.2">
      <c r="A95" s="16">
        <v>87</v>
      </c>
      <c r="B95" s="16" t="s">
        <v>289</v>
      </c>
      <c r="C95" s="17"/>
      <c r="D95" s="16" t="s">
        <v>290</v>
      </c>
      <c r="E95" s="16" t="s">
        <v>17</v>
      </c>
      <c r="F95" s="16" t="s">
        <v>38</v>
      </c>
      <c r="G95" s="16" t="s">
        <v>38</v>
      </c>
      <c r="H95" s="18">
        <v>19.38</v>
      </c>
      <c r="I95" s="19">
        <v>284</v>
      </c>
      <c r="J95" s="14"/>
      <c r="K95" s="15" t="str">
        <f t="shared" si="2"/>
        <v/>
      </c>
      <c r="L95" s="20" t="s">
        <v>183</v>
      </c>
    </row>
    <row r="96" spans="1:12" ht="15" customHeight="1" x14ac:dyDescent="0.2">
      <c r="A96" s="16">
        <v>88</v>
      </c>
      <c r="B96" s="16" t="s">
        <v>291</v>
      </c>
      <c r="C96" s="17"/>
      <c r="D96" s="16" t="s">
        <v>292</v>
      </c>
      <c r="E96" s="16" t="s">
        <v>17</v>
      </c>
      <c r="F96" s="16" t="s">
        <v>38</v>
      </c>
      <c r="G96" s="16" t="s">
        <v>38</v>
      </c>
      <c r="H96" s="18">
        <v>15</v>
      </c>
      <c r="I96" s="19">
        <v>1310</v>
      </c>
      <c r="J96" s="14"/>
      <c r="K96" s="15" t="str">
        <f t="shared" si="2"/>
        <v/>
      </c>
      <c r="L96" s="20" t="s">
        <v>183</v>
      </c>
    </row>
    <row r="97" spans="1:12" ht="15" customHeight="1" x14ac:dyDescent="0.2">
      <c r="A97" s="16">
        <v>89</v>
      </c>
      <c r="B97" s="16" t="s">
        <v>293</v>
      </c>
      <c r="C97" s="17" t="s">
        <v>294</v>
      </c>
      <c r="D97" s="16" t="s">
        <v>295</v>
      </c>
      <c r="E97" s="16" t="s">
        <v>17</v>
      </c>
      <c r="F97" s="16" t="s">
        <v>38</v>
      </c>
      <c r="G97" s="16" t="s">
        <v>38</v>
      </c>
      <c r="H97" s="18">
        <v>6.06</v>
      </c>
      <c r="I97" s="19">
        <v>4867</v>
      </c>
      <c r="J97" s="14"/>
      <c r="K97" s="15" t="str">
        <f t="shared" si="2"/>
        <v/>
      </c>
      <c r="L97" s="20" t="s">
        <v>183</v>
      </c>
    </row>
    <row r="98" spans="1:12" ht="15" customHeight="1" x14ac:dyDescent="0.2">
      <c r="A98" s="16">
        <v>90</v>
      </c>
      <c r="B98" s="16" t="s">
        <v>296</v>
      </c>
      <c r="C98" s="17" t="s">
        <v>297</v>
      </c>
      <c r="D98" s="16" t="s">
        <v>298</v>
      </c>
      <c r="E98" s="16" t="s">
        <v>17</v>
      </c>
      <c r="F98" s="16" t="s">
        <v>38</v>
      </c>
      <c r="G98" s="16" t="s">
        <v>38</v>
      </c>
      <c r="H98" s="18">
        <v>8.44</v>
      </c>
      <c r="I98" s="19">
        <v>3888</v>
      </c>
      <c r="J98" s="14"/>
      <c r="K98" s="15" t="str">
        <f t="shared" si="2"/>
        <v/>
      </c>
      <c r="L98" s="20" t="s">
        <v>183</v>
      </c>
    </row>
    <row r="99" spans="1:12" ht="15" customHeight="1" x14ac:dyDescent="0.2">
      <c r="A99" s="16">
        <v>91</v>
      </c>
      <c r="B99" s="16" t="s">
        <v>299</v>
      </c>
      <c r="C99" s="17" t="s">
        <v>300</v>
      </c>
      <c r="D99" s="16" t="s">
        <v>301</v>
      </c>
      <c r="E99" s="16" t="s">
        <v>17</v>
      </c>
      <c r="F99" s="16" t="s">
        <v>38</v>
      </c>
      <c r="G99" s="16" t="s">
        <v>38</v>
      </c>
      <c r="H99" s="18">
        <v>6.25</v>
      </c>
      <c r="I99" s="19">
        <v>10873</v>
      </c>
      <c r="J99" s="14"/>
      <c r="K99" s="15" t="str">
        <f t="shared" si="2"/>
        <v/>
      </c>
      <c r="L99" s="20" t="s">
        <v>183</v>
      </c>
    </row>
    <row r="100" spans="1:12" ht="15" customHeight="1" x14ac:dyDescent="0.2">
      <c r="A100" s="16">
        <v>92</v>
      </c>
      <c r="B100" s="16" t="s">
        <v>302</v>
      </c>
      <c r="C100" s="17" t="s">
        <v>303</v>
      </c>
      <c r="D100" s="16" t="s">
        <v>304</v>
      </c>
      <c r="E100" s="16" t="s">
        <v>17</v>
      </c>
      <c r="F100" s="16" t="s">
        <v>38</v>
      </c>
      <c r="G100" s="16" t="s">
        <v>38</v>
      </c>
      <c r="H100" s="18">
        <v>6.25</v>
      </c>
      <c r="I100" s="19">
        <v>22310</v>
      </c>
      <c r="J100" s="14"/>
      <c r="K100" s="15" t="str">
        <f t="shared" si="2"/>
        <v/>
      </c>
      <c r="L100" s="20" t="s">
        <v>183</v>
      </c>
    </row>
    <row r="101" spans="1:12" ht="15" customHeight="1" x14ac:dyDescent="0.2">
      <c r="A101" s="16">
        <v>93</v>
      </c>
      <c r="B101" s="16" t="s">
        <v>305</v>
      </c>
      <c r="C101" s="17" t="s">
        <v>306</v>
      </c>
      <c r="D101" s="16" t="s">
        <v>307</v>
      </c>
      <c r="E101" s="16" t="s">
        <v>17</v>
      </c>
      <c r="F101" s="16" t="s">
        <v>38</v>
      </c>
      <c r="G101" s="16" t="s">
        <v>38</v>
      </c>
      <c r="H101" s="18">
        <v>11.25</v>
      </c>
      <c r="I101" s="19">
        <v>4231</v>
      </c>
      <c r="J101" s="14"/>
      <c r="K101" s="15" t="str">
        <f t="shared" si="2"/>
        <v/>
      </c>
      <c r="L101" s="20" t="s">
        <v>183</v>
      </c>
    </row>
    <row r="102" spans="1:12" ht="15" customHeight="1" x14ac:dyDescent="0.2">
      <c r="A102" s="21"/>
      <c r="B102" s="3" t="s">
        <v>308</v>
      </c>
      <c r="C102" s="3"/>
      <c r="D102" s="3"/>
      <c r="E102" s="3"/>
      <c r="F102" s="3"/>
      <c r="G102" s="3"/>
      <c r="H102" s="3"/>
      <c r="I102" s="3"/>
      <c r="J102" s="22">
        <f>SUM(J61:J101)</f>
        <v>0</v>
      </c>
      <c r="K102" s="23">
        <f>SUMPRODUCT((J61:J101&lt;&gt;"")*J61:J101*H61:H101)</f>
        <v>0</v>
      </c>
    </row>
    <row r="103" spans="1:12" ht="15" customHeight="1" x14ac:dyDescent="0.2"/>
    <row r="104" spans="1:12" ht="15" customHeight="1" x14ac:dyDescent="0.2">
      <c r="A104" s="4" t="s">
        <v>309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2" ht="15" customHeight="1" x14ac:dyDescent="0.2">
      <c r="A105" s="10">
        <v>94</v>
      </c>
      <c r="B105" s="10" t="s">
        <v>310</v>
      </c>
      <c r="C105" s="11" t="s">
        <v>311</v>
      </c>
      <c r="D105" s="10" t="s">
        <v>312</v>
      </c>
      <c r="E105" s="10" t="s">
        <v>17</v>
      </c>
      <c r="F105" s="10" t="s">
        <v>313</v>
      </c>
      <c r="G105" s="10">
        <v>42</v>
      </c>
      <c r="H105" s="12">
        <v>5.31</v>
      </c>
      <c r="I105" s="13">
        <v>24975</v>
      </c>
      <c r="J105" s="14"/>
      <c r="K105" s="15" t="str">
        <f t="shared" ref="K105:K126" si="3">IF(J105="","",J105*H105)</f>
        <v/>
      </c>
    </row>
    <row r="106" spans="1:12" ht="15" customHeight="1" x14ac:dyDescent="0.2">
      <c r="A106" s="10">
        <v>95</v>
      </c>
      <c r="B106" s="10" t="s">
        <v>314</v>
      </c>
      <c r="C106" s="11" t="s">
        <v>315</v>
      </c>
      <c r="D106" s="10" t="s">
        <v>316</v>
      </c>
      <c r="E106" s="10" t="s">
        <v>17</v>
      </c>
      <c r="F106" s="10" t="s">
        <v>317</v>
      </c>
      <c r="G106" s="10">
        <v>336</v>
      </c>
      <c r="H106" s="12">
        <v>5.31</v>
      </c>
      <c r="I106" s="13">
        <v>5</v>
      </c>
      <c r="J106" s="14"/>
      <c r="K106" s="15" t="str">
        <f t="shared" si="3"/>
        <v/>
      </c>
    </row>
    <row r="107" spans="1:12" ht="15" customHeight="1" x14ac:dyDescent="0.2">
      <c r="A107" s="10">
        <v>96</v>
      </c>
      <c r="B107" s="10" t="s">
        <v>318</v>
      </c>
      <c r="C107" s="11" t="s">
        <v>319</v>
      </c>
      <c r="D107" s="10" t="s">
        <v>320</v>
      </c>
      <c r="E107" s="10" t="s">
        <v>17</v>
      </c>
      <c r="F107" s="10" t="s">
        <v>38</v>
      </c>
      <c r="G107" s="10" t="s">
        <v>38</v>
      </c>
      <c r="H107" s="12">
        <v>11.88</v>
      </c>
      <c r="I107" s="13">
        <v>381</v>
      </c>
      <c r="J107" s="14"/>
      <c r="K107" s="15" t="str">
        <f t="shared" si="3"/>
        <v/>
      </c>
    </row>
    <row r="108" spans="1:12" ht="15" customHeight="1" x14ac:dyDescent="0.2">
      <c r="A108" s="10">
        <v>97</v>
      </c>
      <c r="B108" s="10" t="s">
        <v>321</v>
      </c>
      <c r="C108" s="11" t="s">
        <v>322</v>
      </c>
      <c r="D108" s="10" t="s">
        <v>323</v>
      </c>
      <c r="E108" s="10" t="s">
        <v>17</v>
      </c>
      <c r="F108" s="10" t="s">
        <v>38</v>
      </c>
      <c r="G108" s="10" t="s">
        <v>38</v>
      </c>
      <c r="H108" s="12">
        <v>9.3800000000000008</v>
      </c>
      <c r="I108" s="13">
        <v>109</v>
      </c>
      <c r="J108" s="14"/>
      <c r="K108" s="15" t="str">
        <f t="shared" si="3"/>
        <v/>
      </c>
    </row>
    <row r="109" spans="1:12" ht="18.75" customHeight="1" x14ac:dyDescent="0.2">
      <c r="A109" s="10">
        <v>98</v>
      </c>
      <c r="B109" s="10" t="s">
        <v>324</v>
      </c>
      <c r="C109" s="11" t="s">
        <v>325</v>
      </c>
      <c r="D109" s="10" t="s">
        <v>326</v>
      </c>
      <c r="E109" s="10" t="s">
        <v>17</v>
      </c>
      <c r="F109" s="10" t="s">
        <v>38</v>
      </c>
      <c r="G109" s="10" t="s">
        <v>38</v>
      </c>
      <c r="H109" s="12">
        <v>3.75</v>
      </c>
      <c r="I109" s="13">
        <v>2625</v>
      </c>
      <c r="J109" s="14"/>
      <c r="K109" s="15" t="str">
        <f t="shared" si="3"/>
        <v/>
      </c>
    </row>
    <row r="110" spans="1:12" ht="18.75" customHeight="1" x14ac:dyDescent="0.2">
      <c r="A110" s="10">
        <v>99</v>
      </c>
      <c r="B110" s="10" t="s">
        <v>327</v>
      </c>
      <c r="C110" s="11" t="s">
        <v>328</v>
      </c>
      <c r="D110" s="10" t="s">
        <v>329</v>
      </c>
      <c r="E110" s="10" t="s">
        <v>17</v>
      </c>
      <c r="F110" s="10" t="s">
        <v>38</v>
      </c>
      <c r="G110" s="10" t="s">
        <v>38</v>
      </c>
      <c r="H110" s="12">
        <v>10</v>
      </c>
      <c r="I110" s="13">
        <v>336</v>
      </c>
      <c r="J110" s="14"/>
      <c r="K110" s="15" t="str">
        <f t="shared" si="3"/>
        <v/>
      </c>
    </row>
    <row r="111" spans="1:12" ht="21.75" customHeight="1" x14ac:dyDescent="0.2">
      <c r="A111" s="10">
        <v>100</v>
      </c>
      <c r="B111" s="10" t="s">
        <v>330</v>
      </c>
      <c r="C111" s="11"/>
      <c r="D111" s="10" t="s">
        <v>331</v>
      </c>
      <c r="E111" s="10" t="s">
        <v>17</v>
      </c>
      <c r="F111" s="10" t="s">
        <v>38</v>
      </c>
      <c r="G111" s="10" t="s">
        <v>38</v>
      </c>
      <c r="H111" s="12">
        <v>6.25</v>
      </c>
      <c r="I111" s="13">
        <v>1476</v>
      </c>
      <c r="J111" s="14"/>
      <c r="K111" s="15" t="str">
        <f t="shared" si="3"/>
        <v/>
      </c>
    </row>
    <row r="112" spans="1:12" ht="15" customHeight="1" x14ac:dyDescent="0.2">
      <c r="A112" s="10">
        <v>101</v>
      </c>
      <c r="B112" s="10" t="s">
        <v>332</v>
      </c>
      <c r="C112" s="11" t="s">
        <v>333</v>
      </c>
      <c r="D112" s="10" t="s">
        <v>334</v>
      </c>
      <c r="E112" s="10" t="s">
        <v>17</v>
      </c>
      <c r="F112" s="10" t="s">
        <v>38</v>
      </c>
      <c r="G112" s="10" t="s">
        <v>38</v>
      </c>
      <c r="H112" s="12">
        <v>5</v>
      </c>
      <c r="I112" s="13">
        <v>7885</v>
      </c>
      <c r="J112" s="14"/>
      <c r="K112" s="15" t="str">
        <f t="shared" si="3"/>
        <v/>
      </c>
    </row>
    <row r="113" spans="1:12" ht="15" customHeight="1" x14ac:dyDescent="0.2">
      <c r="A113" s="10">
        <v>102</v>
      </c>
      <c r="B113" s="10" t="s">
        <v>335</v>
      </c>
      <c r="C113" s="11" t="s">
        <v>336</v>
      </c>
      <c r="D113" s="10" t="s">
        <v>337</v>
      </c>
      <c r="E113" s="10" t="s">
        <v>17</v>
      </c>
      <c r="F113" s="10" t="s">
        <v>38</v>
      </c>
      <c r="G113" s="10" t="s">
        <v>38</v>
      </c>
      <c r="H113" s="12">
        <v>4.38</v>
      </c>
      <c r="I113" s="13">
        <v>12</v>
      </c>
      <c r="J113" s="14"/>
      <c r="K113" s="15" t="str">
        <f t="shared" si="3"/>
        <v/>
      </c>
    </row>
    <row r="114" spans="1:12" ht="15" customHeight="1" x14ac:dyDescent="0.2">
      <c r="A114" s="10">
        <v>103</v>
      </c>
      <c r="B114" s="10" t="s">
        <v>338</v>
      </c>
      <c r="C114" s="11" t="s">
        <v>339</v>
      </c>
      <c r="D114" s="10" t="s">
        <v>340</v>
      </c>
      <c r="E114" s="10" t="s">
        <v>17</v>
      </c>
      <c r="F114" s="10" t="s">
        <v>38</v>
      </c>
      <c r="G114" s="10" t="s">
        <v>38</v>
      </c>
      <c r="H114" s="12">
        <v>4.38</v>
      </c>
      <c r="I114" s="13">
        <v>942</v>
      </c>
      <c r="J114" s="14"/>
      <c r="K114" s="15" t="str">
        <f t="shared" si="3"/>
        <v/>
      </c>
    </row>
    <row r="115" spans="1:12" ht="15" customHeight="1" x14ac:dyDescent="0.2">
      <c r="A115" s="10">
        <v>104</v>
      </c>
      <c r="B115" s="10" t="s">
        <v>341</v>
      </c>
      <c r="C115" s="11" t="s">
        <v>342</v>
      </c>
      <c r="D115" s="10" t="s">
        <v>343</v>
      </c>
      <c r="E115" s="10" t="s">
        <v>17</v>
      </c>
      <c r="F115" s="10" t="s">
        <v>38</v>
      </c>
      <c r="G115" s="10" t="s">
        <v>38</v>
      </c>
      <c r="H115" s="12">
        <v>4.38</v>
      </c>
      <c r="I115" s="13">
        <v>1023</v>
      </c>
      <c r="J115" s="14"/>
      <c r="K115" s="15" t="str">
        <f t="shared" si="3"/>
        <v/>
      </c>
    </row>
    <row r="116" spans="1:12" ht="15" customHeight="1" x14ac:dyDescent="0.2">
      <c r="A116" s="10">
        <v>105</v>
      </c>
      <c r="B116" s="10" t="s">
        <v>344</v>
      </c>
      <c r="C116" s="11" t="s">
        <v>345</v>
      </c>
      <c r="D116" s="10" t="s">
        <v>346</v>
      </c>
      <c r="E116" s="10" t="s">
        <v>17</v>
      </c>
      <c r="F116" s="10" t="s">
        <v>38</v>
      </c>
      <c r="G116" s="10" t="s">
        <v>38</v>
      </c>
      <c r="H116" s="12">
        <v>4.38</v>
      </c>
      <c r="I116" s="13">
        <v>312</v>
      </c>
      <c r="J116" s="14"/>
      <c r="K116" s="15" t="str">
        <f t="shared" si="3"/>
        <v/>
      </c>
    </row>
    <row r="117" spans="1:12" ht="15" customHeight="1" x14ac:dyDescent="0.2">
      <c r="A117" s="10">
        <v>106</v>
      </c>
      <c r="B117" s="10" t="s">
        <v>347</v>
      </c>
      <c r="C117" s="11"/>
      <c r="D117" s="10" t="s">
        <v>348</v>
      </c>
      <c r="E117" s="10" t="s">
        <v>17</v>
      </c>
      <c r="F117" s="10" t="s">
        <v>38</v>
      </c>
      <c r="G117" s="10" t="s">
        <v>38</v>
      </c>
      <c r="H117" s="12">
        <v>7.5</v>
      </c>
      <c r="I117" s="13">
        <v>2298</v>
      </c>
      <c r="J117" s="14"/>
      <c r="K117" s="15" t="str">
        <f t="shared" si="3"/>
        <v/>
      </c>
    </row>
    <row r="118" spans="1:12" ht="15" customHeight="1" x14ac:dyDescent="0.2">
      <c r="A118" s="16">
        <v>107</v>
      </c>
      <c r="B118" s="16" t="s">
        <v>349</v>
      </c>
      <c r="C118" s="17" t="s">
        <v>350</v>
      </c>
      <c r="D118" s="16" t="s">
        <v>351</v>
      </c>
      <c r="E118" s="16" t="s">
        <v>17</v>
      </c>
      <c r="F118" s="16" t="s">
        <v>38</v>
      </c>
      <c r="G118" s="16" t="s">
        <v>38</v>
      </c>
      <c r="H118" s="18">
        <v>6.25</v>
      </c>
      <c r="I118" s="19">
        <v>4732</v>
      </c>
      <c r="J118" s="14"/>
      <c r="K118" s="15" t="str">
        <f t="shared" si="3"/>
        <v/>
      </c>
      <c r="L118" s="20" t="s">
        <v>183</v>
      </c>
    </row>
    <row r="119" spans="1:12" ht="15" customHeight="1" x14ac:dyDescent="0.2">
      <c r="A119" s="16">
        <v>108</v>
      </c>
      <c r="B119" s="16" t="s">
        <v>352</v>
      </c>
      <c r="C119" s="17"/>
      <c r="D119" s="16" t="s">
        <v>353</v>
      </c>
      <c r="E119" s="16" t="s">
        <v>17</v>
      </c>
      <c r="F119" s="16" t="s">
        <v>38</v>
      </c>
      <c r="G119" s="16" t="s">
        <v>38</v>
      </c>
      <c r="H119" s="18">
        <v>8.1300000000000008</v>
      </c>
      <c r="I119" s="19">
        <v>1320</v>
      </c>
      <c r="J119" s="14"/>
      <c r="K119" s="15" t="str">
        <f t="shared" si="3"/>
        <v/>
      </c>
      <c r="L119" s="20" t="s">
        <v>183</v>
      </c>
    </row>
    <row r="120" spans="1:12" ht="15" customHeight="1" x14ac:dyDescent="0.2">
      <c r="A120" s="16">
        <v>109</v>
      </c>
      <c r="B120" s="16" t="s">
        <v>354</v>
      </c>
      <c r="C120" s="17"/>
      <c r="D120" s="16" t="s">
        <v>355</v>
      </c>
      <c r="E120" s="16" t="s">
        <v>17</v>
      </c>
      <c r="F120" s="16" t="s">
        <v>38</v>
      </c>
      <c r="G120" s="16" t="s">
        <v>38</v>
      </c>
      <c r="H120" s="18">
        <v>8.1300000000000008</v>
      </c>
      <c r="I120" s="19">
        <v>2604</v>
      </c>
      <c r="J120" s="14"/>
      <c r="K120" s="15" t="str">
        <f t="shared" si="3"/>
        <v/>
      </c>
      <c r="L120" s="20" t="s">
        <v>183</v>
      </c>
    </row>
    <row r="121" spans="1:12" ht="15" customHeight="1" x14ac:dyDescent="0.2">
      <c r="A121" s="16">
        <v>110</v>
      </c>
      <c r="B121" s="16" t="s">
        <v>356</v>
      </c>
      <c r="C121" s="17"/>
      <c r="D121" s="16" t="s">
        <v>357</v>
      </c>
      <c r="E121" s="16" t="s">
        <v>17</v>
      </c>
      <c r="F121" s="16" t="s">
        <v>38</v>
      </c>
      <c r="G121" s="16" t="s">
        <v>38</v>
      </c>
      <c r="H121" s="18">
        <v>8.1300000000000008</v>
      </c>
      <c r="I121" s="19">
        <v>732</v>
      </c>
      <c r="J121" s="14"/>
      <c r="K121" s="15" t="str">
        <f t="shared" si="3"/>
        <v/>
      </c>
      <c r="L121" s="20" t="s">
        <v>183</v>
      </c>
    </row>
    <row r="122" spans="1:12" ht="15" customHeight="1" x14ac:dyDescent="0.2">
      <c r="A122" s="16">
        <v>111</v>
      </c>
      <c r="B122" s="16" t="s">
        <v>358</v>
      </c>
      <c r="C122" s="17"/>
      <c r="D122" s="16" t="s">
        <v>359</v>
      </c>
      <c r="E122" s="16" t="s">
        <v>17</v>
      </c>
      <c r="F122" s="16" t="s">
        <v>38</v>
      </c>
      <c r="G122" s="16" t="s">
        <v>38</v>
      </c>
      <c r="H122" s="18">
        <v>8.1300000000000008</v>
      </c>
      <c r="I122" s="19">
        <v>732</v>
      </c>
      <c r="J122" s="14"/>
      <c r="K122" s="15" t="str">
        <f t="shared" si="3"/>
        <v/>
      </c>
      <c r="L122" s="20" t="s">
        <v>183</v>
      </c>
    </row>
    <row r="123" spans="1:12" ht="15" customHeight="1" x14ac:dyDescent="0.2">
      <c r="A123" s="16">
        <v>112</v>
      </c>
      <c r="B123" s="16" t="s">
        <v>360</v>
      </c>
      <c r="C123" s="17"/>
      <c r="D123" s="16" t="s">
        <v>361</v>
      </c>
      <c r="E123" s="16" t="s">
        <v>17</v>
      </c>
      <c r="F123" s="16" t="s">
        <v>38</v>
      </c>
      <c r="G123" s="16" t="s">
        <v>38</v>
      </c>
      <c r="H123" s="18">
        <v>7.5</v>
      </c>
      <c r="I123" s="19">
        <v>1598</v>
      </c>
      <c r="J123" s="14"/>
      <c r="K123" s="15" t="str">
        <f t="shared" si="3"/>
        <v/>
      </c>
      <c r="L123" s="20" t="s">
        <v>183</v>
      </c>
    </row>
    <row r="124" spans="1:12" ht="15" customHeight="1" x14ac:dyDescent="0.2">
      <c r="A124" s="16">
        <v>113</v>
      </c>
      <c r="B124" s="16" t="s">
        <v>362</v>
      </c>
      <c r="C124" s="17"/>
      <c r="D124" s="16" t="s">
        <v>363</v>
      </c>
      <c r="E124" s="16" t="s">
        <v>17</v>
      </c>
      <c r="F124" s="16" t="s">
        <v>38</v>
      </c>
      <c r="G124" s="16" t="s">
        <v>38</v>
      </c>
      <c r="H124" s="18">
        <v>7.5</v>
      </c>
      <c r="I124" s="19">
        <v>500</v>
      </c>
      <c r="J124" s="14"/>
      <c r="K124" s="15" t="str">
        <f t="shared" si="3"/>
        <v/>
      </c>
      <c r="L124" s="20" t="s">
        <v>183</v>
      </c>
    </row>
    <row r="125" spans="1:12" ht="15" customHeight="1" x14ac:dyDescent="0.2">
      <c r="A125" s="16">
        <v>114</v>
      </c>
      <c r="B125" s="16" t="s">
        <v>364</v>
      </c>
      <c r="C125" s="17"/>
      <c r="D125" s="16" t="s">
        <v>365</v>
      </c>
      <c r="E125" s="16" t="s">
        <v>17</v>
      </c>
      <c r="F125" s="16" t="s">
        <v>38</v>
      </c>
      <c r="G125" s="16" t="s">
        <v>38</v>
      </c>
      <c r="H125" s="18">
        <v>7.5</v>
      </c>
      <c r="I125" s="19">
        <v>12</v>
      </c>
      <c r="J125" s="14"/>
      <c r="K125" s="15" t="str">
        <f t="shared" si="3"/>
        <v/>
      </c>
      <c r="L125" s="20" t="s">
        <v>183</v>
      </c>
    </row>
    <row r="126" spans="1:12" ht="15" customHeight="1" x14ac:dyDescent="0.2">
      <c r="A126" s="16">
        <v>115</v>
      </c>
      <c r="B126" s="16" t="s">
        <v>366</v>
      </c>
      <c r="C126" s="17"/>
      <c r="D126" s="16" t="s">
        <v>367</v>
      </c>
      <c r="E126" s="16" t="s">
        <v>17</v>
      </c>
      <c r="F126" s="16" t="s">
        <v>38</v>
      </c>
      <c r="G126" s="16" t="s">
        <v>38</v>
      </c>
      <c r="H126" s="18">
        <v>11.88</v>
      </c>
      <c r="I126" s="19">
        <v>4188</v>
      </c>
      <c r="J126" s="14"/>
      <c r="K126" s="15" t="str">
        <f t="shared" si="3"/>
        <v/>
      </c>
      <c r="L126" s="20" t="s">
        <v>183</v>
      </c>
    </row>
    <row r="127" spans="1:12" ht="15" customHeight="1" x14ac:dyDescent="0.2">
      <c r="A127" s="21"/>
      <c r="B127" s="3" t="s">
        <v>368</v>
      </c>
      <c r="C127" s="3"/>
      <c r="D127" s="3"/>
      <c r="E127" s="3"/>
      <c r="F127" s="3"/>
      <c r="G127" s="3"/>
      <c r="H127" s="3"/>
      <c r="I127" s="3"/>
      <c r="J127" s="22">
        <f>SUM(J105:J126)</f>
        <v>0</v>
      </c>
      <c r="K127" s="23">
        <f>SUMPRODUCT((J105:J126&lt;&gt;"")*J105:J126*H105:H126)</f>
        <v>0</v>
      </c>
    </row>
    <row r="128" spans="1:12" ht="15" customHeight="1" x14ac:dyDescent="0.2"/>
    <row r="129" spans="1:11" ht="15" customHeight="1" x14ac:dyDescent="0.2">
      <c r="A129" s="4" t="s">
        <v>369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ht="15" customHeight="1" x14ac:dyDescent="0.2">
      <c r="A130" s="10">
        <v>116</v>
      </c>
      <c r="B130" s="10" t="s">
        <v>370</v>
      </c>
      <c r="C130" s="11" t="s">
        <v>371</v>
      </c>
      <c r="D130" s="10" t="s">
        <v>372</v>
      </c>
      <c r="E130" s="10" t="s">
        <v>17</v>
      </c>
      <c r="F130" s="10" t="s">
        <v>373</v>
      </c>
      <c r="G130" s="10" t="s">
        <v>38</v>
      </c>
      <c r="H130" s="12">
        <v>4.4400000000000004</v>
      </c>
      <c r="I130" s="13">
        <v>822</v>
      </c>
      <c r="J130" s="14"/>
      <c r="K130" s="15" t="str">
        <f t="shared" ref="K130:K142" si="4">IF(J130="","",J130*H130)</f>
        <v/>
      </c>
    </row>
    <row r="131" spans="1:11" ht="15" customHeight="1" x14ac:dyDescent="0.2">
      <c r="A131" s="10">
        <v>117</v>
      </c>
      <c r="B131" s="10" t="s">
        <v>374</v>
      </c>
      <c r="C131" s="11" t="s">
        <v>375</v>
      </c>
      <c r="D131" s="10" t="s">
        <v>376</v>
      </c>
      <c r="E131" s="10" t="s">
        <v>17</v>
      </c>
      <c r="F131" s="10" t="s">
        <v>377</v>
      </c>
      <c r="G131" s="10" t="s">
        <v>378</v>
      </c>
      <c r="H131" s="12">
        <v>4.5599999999999996</v>
      </c>
      <c r="I131" s="13">
        <v>80</v>
      </c>
      <c r="J131" s="14"/>
      <c r="K131" s="15" t="str">
        <f t="shared" si="4"/>
        <v/>
      </c>
    </row>
    <row r="132" spans="1:11" ht="15" customHeight="1" x14ac:dyDescent="0.2">
      <c r="A132" s="10">
        <v>118</v>
      </c>
      <c r="B132" s="10" t="s">
        <v>379</v>
      </c>
      <c r="C132" s="11" t="s">
        <v>380</v>
      </c>
      <c r="D132" s="10" t="s">
        <v>381</v>
      </c>
      <c r="E132" s="10" t="s">
        <v>17</v>
      </c>
      <c r="F132" s="10" t="s">
        <v>382</v>
      </c>
      <c r="G132" s="10">
        <v>12</v>
      </c>
      <c r="H132" s="12">
        <v>4.6900000000000004</v>
      </c>
      <c r="I132" s="13">
        <v>437</v>
      </c>
      <c r="J132" s="14"/>
      <c r="K132" s="15" t="str">
        <f t="shared" si="4"/>
        <v/>
      </c>
    </row>
    <row r="133" spans="1:11" ht="15" customHeight="1" x14ac:dyDescent="0.2">
      <c r="A133" s="10">
        <v>119</v>
      </c>
      <c r="B133" s="10" t="s">
        <v>383</v>
      </c>
      <c r="C133" s="11" t="s">
        <v>384</v>
      </c>
      <c r="D133" s="10" t="s">
        <v>385</v>
      </c>
      <c r="E133" s="10" t="s">
        <v>17</v>
      </c>
      <c r="F133" s="10" t="s">
        <v>204</v>
      </c>
      <c r="G133" s="10">
        <v>48</v>
      </c>
      <c r="H133" s="12">
        <v>8.1300000000000008</v>
      </c>
      <c r="I133" s="13">
        <v>405</v>
      </c>
      <c r="J133" s="14"/>
      <c r="K133" s="15" t="str">
        <f t="shared" si="4"/>
        <v/>
      </c>
    </row>
    <row r="134" spans="1:11" ht="18.75" customHeight="1" x14ac:dyDescent="0.2">
      <c r="A134" s="10">
        <v>120</v>
      </c>
      <c r="B134" s="10" t="s">
        <v>386</v>
      </c>
      <c r="C134" s="11" t="s">
        <v>387</v>
      </c>
      <c r="D134" s="10" t="s">
        <v>388</v>
      </c>
      <c r="E134" s="10" t="s">
        <v>17</v>
      </c>
      <c r="F134" s="10" t="s">
        <v>189</v>
      </c>
      <c r="G134" s="10">
        <v>143</v>
      </c>
      <c r="H134" s="12">
        <v>8.1300000000000008</v>
      </c>
      <c r="I134" s="13">
        <v>979</v>
      </c>
      <c r="J134" s="14"/>
      <c r="K134" s="15" t="str">
        <f t="shared" si="4"/>
        <v/>
      </c>
    </row>
    <row r="135" spans="1:11" ht="18.75" customHeight="1" x14ac:dyDescent="0.2">
      <c r="A135" s="10">
        <v>121</v>
      </c>
      <c r="B135" s="10" t="s">
        <v>389</v>
      </c>
      <c r="C135" s="11"/>
      <c r="D135" s="10" t="s">
        <v>390</v>
      </c>
      <c r="E135" s="10" t="s">
        <v>17</v>
      </c>
      <c r="F135" s="10" t="s">
        <v>38</v>
      </c>
      <c r="G135" s="10" t="s">
        <v>38</v>
      </c>
      <c r="H135" s="12">
        <v>3.75</v>
      </c>
      <c r="I135" s="13">
        <v>1267</v>
      </c>
      <c r="J135" s="14"/>
      <c r="K135" s="15" t="str">
        <f t="shared" si="4"/>
        <v/>
      </c>
    </row>
    <row r="136" spans="1:11" ht="21.75" customHeight="1" x14ac:dyDescent="0.2">
      <c r="A136" s="10">
        <v>122</v>
      </c>
      <c r="B136" s="10" t="s">
        <v>391</v>
      </c>
      <c r="C136" s="11"/>
      <c r="D136" s="10" t="s">
        <v>392</v>
      </c>
      <c r="E136" s="10" t="s">
        <v>17</v>
      </c>
      <c r="F136" s="10" t="s">
        <v>38</v>
      </c>
      <c r="G136" s="10" t="s">
        <v>38</v>
      </c>
      <c r="H136" s="12">
        <v>3.75</v>
      </c>
      <c r="I136" s="13">
        <v>6029</v>
      </c>
      <c r="J136" s="14"/>
      <c r="K136" s="15" t="str">
        <f t="shared" si="4"/>
        <v/>
      </c>
    </row>
    <row r="137" spans="1:11" ht="15" customHeight="1" x14ac:dyDescent="0.2">
      <c r="A137" s="10">
        <v>123</v>
      </c>
      <c r="B137" s="10" t="s">
        <v>393</v>
      </c>
      <c r="C137" s="11"/>
      <c r="D137" s="10" t="s">
        <v>394</v>
      </c>
      <c r="E137" s="10" t="s">
        <v>17</v>
      </c>
      <c r="F137" s="10" t="s">
        <v>38</v>
      </c>
      <c r="G137" s="10" t="s">
        <v>38</v>
      </c>
      <c r="H137" s="12">
        <v>3.75</v>
      </c>
      <c r="I137" s="13">
        <v>2016</v>
      </c>
      <c r="J137" s="14"/>
      <c r="K137" s="15" t="str">
        <f t="shared" si="4"/>
        <v/>
      </c>
    </row>
    <row r="138" spans="1:11" ht="15" customHeight="1" x14ac:dyDescent="0.2">
      <c r="A138" s="10">
        <v>124</v>
      </c>
      <c r="B138" s="10" t="s">
        <v>395</v>
      </c>
      <c r="C138" s="11" t="s">
        <v>396</v>
      </c>
      <c r="D138" s="10" t="s">
        <v>397</v>
      </c>
      <c r="E138" s="10" t="s">
        <v>17</v>
      </c>
      <c r="F138" s="10" t="s">
        <v>38</v>
      </c>
      <c r="G138" s="10" t="s">
        <v>38</v>
      </c>
      <c r="H138" s="12">
        <v>43.75</v>
      </c>
      <c r="I138" s="13">
        <v>1029</v>
      </c>
      <c r="J138" s="14"/>
      <c r="K138" s="15" t="str">
        <f t="shared" si="4"/>
        <v/>
      </c>
    </row>
    <row r="139" spans="1:11" ht="15" customHeight="1" x14ac:dyDescent="0.2">
      <c r="A139" s="10">
        <v>125</v>
      </c>
      <c r="B139" s="10" t="s">
        <v>398</v>
      </c>
      <c r="C139" s="11" t="s">
        <v>399</v>
      </c>
      <c r="D139" s="10" t="s">
        <v>400</v>
      </c>
      <c r="E139" s="10" t="s">
        <v>17</v>
      </c>
      <c r="F139" s="10" t="s">
        <v>38</v>
      </c>
      <c r="G139" s="10" t="s">
        <v>38</v>
      </c>
      <c r="H139" s="12">
        <v>2.5</v>
      </c>
      <c r="I139" s="13">
        <v>4868</v>
      </c>
      <c r="J139" s="14"/>
      <c r="K139" s="15" t="str">
        <f t="shared" si="4"/>
        <v/>
      </c>
    </row>
    <row r="140" spans="1:11" ht="15" customHeight="1" x14ac:dyDescent="0.2">
      <c r="A140" s="10">
        <v>126</v>
      </c>
      <c r="B140" s="10" t="s">
        <v>401</v>
      </c>
      <c r="C140" s="11" t="s">
        <v>402</v>
      </c>
      <c r="D140" s="10" t="s">
        <v>403</v>
      </c>
      <c r="E140" s="10" t="s">
        <v>17</v>
      </c>
      <c r="F140" s="10" t="s">
        <v>38</v>
      </c>
      <c r="G140" s="10" t="s">
        <v>38</v>
      </c>
      <c r="H140" s="12">
        <v>9.3800000000000008</v>
      </c>
      <c r="I140" s="13">
        <v>975</v>
      </c>
      <c r="J140" s="14"/>
      <c r="K140" s="15" t="str">
        <f t="shared" si="4"/>
        <v/>
      </c>
    </row>
    <row r="141" spans="1:11" ht="15" customHeight="1" x14ac:dyDescent="0.2">
      <c r="A141" s="10">
        <v>127</v>
      </c>
      <c r="B141" s="10" t="s">
        <v>404</v>
      </c>
      <c r="C141" s="11" t="s">
        <v>405</v>
      </c>
      <c r="D141" s="10" t="s">
        <v>406</v>
      </c>
      <c r="E141" s="10" t="s">
        <v>17</v>
      </c>
      <c r="F141" s="10" t="s">
        <v>38</v>
      </c>
      <c r="G141" s="10" t="s">
        <v>38</v>
      </c>
      <c r="H141" s="12">
        <v>8.75</v>
      </c>
      <c r="I141" s="13">
        <v>426</v>
      </c>
      <c r="J141" s="14"/>
      <c r="K141" s="15" t="str">
        <f t="shared" si="4"/>
        <v/>
      </c>
    </row>
    <row r="142" spans="1:11" ht="15" customHeight="1" x14ac:dyDescent="0.2">
      <c r="A142" s="10">
        <v>128</v>
      </c>
      <c r="B142" s="10" t="s">
        <v>407</v>
      </c>
      <c r="C142" s="11" t="s">
        <v>408</v>
      </c>
      <c r="D142" s="10" t="s">
        <v>409</v>
      </c>
      <c r="E142" s="10" t="s">
        <v>17</v>
      </c>
      <c r="F142" s="10" t="s">
        <v>38</v>
      </c>
      <c r="G142" s="10" t="s">
        <v>38</v>
      </c>
      <c r="H142" s="12">
        <v>5</v>
      </c>
      <c r="I142" s="13">
        <v>763</v>
      </c>
      <c r="J142" s="14"/>
      <c r="K142" s="15" t="str">
        <f t="shared" si="4"/>
        <v/>
      </c>
    </row>
    <row r="143" spans="1:11" ht="15" customHeight="1" x14ac:dyDescent="0.2">
      <c r="A143" s="21"/>
      <c r="B143" s="3" t="s">
        <v>410</v>
      </c>
      <c r="C143" s="3"/>
      <c r="D143" s="3"/>
      <c r="E143" s="3"/>
      <c r="F143" s="3"/>
      <c r="G143" s="3"/>
      <c r="H143" s="3"/>
      <c r="I143" s="3"/>
      <c r="J143" s="22">
        <f>SUM(J130:J142)</f>
        <v>0</v>
      </c>
      <c r="K143" s="23">
        <f>SUMPRODUCT((J130:J142&lt;&gt;"")*J130:J142*H130:H142)</f>
        <v>0</v>
      </c>
    </row>
    <row r="144" spans="1:11" ht="15" customHeight="1" x14ac:dyDescent="0.2"/>
    <row r="145" spans="1:11" ht="15" customHeight="1" x14ac:dyDescent="0.2">
      <c r="A145" s="4" t="s">
        <v>411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ht="15" customHeight="1" x14ac:dyDescent="0.2">
      <c r="A146" s="10">
        <v>129</v>
      </c>
      <c r="B146" s="10" t="s">
        <v>412</v>
      </c>
      <c r="C146" s="11" t="s">
        <v>413</v>
      </c>
      <c r="D146" s="10" t="s">
        <v>414</v>
      </c>
      <c r="E146" s="10" t="s">
        <v>17</v>
      </c>
      <c r="F146" s="10" t="s">
        <v>38</v>
      </c>
      <c r="G146" s="10">
        <v>25</v>
      </c>
      <c r="H146" s="12">
        <v>8.44</v>
      </c>
      <c r="I146" s="13">
        <v>718</v>
      </c>
      <c r="J146" s="14"/>
      <c r="K146" s="15" t="str">
        <f t="shared" ref="K146:K152" si="5">IF(J146="","",J146*H146)</f>
        <v/>
      </c>
    </row>
    <row r="147" spans="1:11" ht="15" customHeight="1" x14ac:dyDescent="0.2">
      <c r="A147" s="10">
        <v>130</v>
      </c>
      <c r="B147" s="10" t="s">
        <v>415</v>
      </c>
      <c r="C147" s="11" t="s">
        <v>416</v>
      </c>
      <c r="D147" s="10" t="s">
        <v>417</v>
      </c>
      <c r="E147" s="10" t="s">
        <v>17</v>
      </c>
      <c r="F147" s="10" t="s">
        <v>38</v>
      </c>
      <c r="G147" s="10" t="s">
        <v>38</v>
      </c>
      <c r="H147" s="12">
        <v>5.94</v>
      </c>
      <c r="I147" s="13">
        <v>48</v>
      </c>
      <c r="J147" s="14"/>
      <c r="K147" s="15" t="str">
        <f t="shared" si="5"/>
        <v/>
      </c>
    </row>
    <row r="148" spans="1:11" ht="15" customHeight="1" x14ac:dyDescent="0.2">
      <c r="A148" s="10">
        <v>131</v>
      </c>
      <c r="B148" s="10" t="s">
        <v>418</v>
      </c>
      <c r="C148" s="11" t="s">
        <v>419</v>
      </c>
      <c r="D148" s="10" t="s">
        <v>420</v>
      </c>
      <c r="E148" s="10" t="s">
        <v>17</v>
      </c>
      <c r="F148" s="10" t="s">
        <v>38</v>
      </c>
      <c r="G148" s="10">
        <v>12</v>
      </c>
      <c r="H148" s="12">
        <v>5.63</v>
      </c>
      <c r="I148" s="13">
        <v>1113</v>
      </c>
      <c r="J148" s="14"/>
      <c r="K148" s="15" t="str">
        <f t="shared" si="5"/>
        <v/>
      </c>
    </row>
    <row r="149" spans="1:11" ht="15" customHeight="1" x14ac:dyDescent="0.2">
      <c r="A149" s="10">
        <v>132</v>
      </c>
      <c r="B149" s="10" t="s">
        <v>421</v>
      </c>
      <c r="C149" s="11" t="s">
        <v>422</v>
      </c>
      <c r="D149" s="10" t="s">
        <v>423</v>
      </c>
      <c r="E149" s="10" t="s">
        <v>17</v>
      </c>
      <c r="F149" s="10" t="s">
        <v>38</v>
      </c>
      <c r="G149" s="10">
        <v>1</v>
      </c>
      <c r="H149" s="12">
        <v>156.25</v>
      </c>
      <c r="I149" s="13">
        <v>47</v>
      </c>
      <c r="J149" s="14"/>
      <c r="K149" s="15" t="str">
        <f t="shared" si="5"/>
        <v/>
      </c>
    </row>
    <row r="150" spans="1:11" ht="18.75" customHeight="1" x14ac:dyDescent="0.2">
      <c r="A150" s="10">
        <v>133</v>
      </c>
      <c r="B150" s="10" t="s">
        <v>424</v>
      </c>
      <c r="C150" s="11" t="s">
        <v>425</v>
      </c>
      <c r="D150" s="10" t="s">
        <v>426</v>
      </c>
      <c r="E150" s="10" t="s">
        <v>17</v>
      </c>
      <c r="F150" s="10" t="s">
        <v>38</v>
      </c>
      <c r="G150" s="10">
        <v>12</v>
      </c>
      <c r="H150" s="12">
        <v>4.6900000000000004</v>
      </c>
      <c r="I150" s="13">
        <v>249</v>
      </c>
      <c r="J150" s="14"/>
      <c r="K150" s="15" t="str">
        <f t="shared" si="5"/>
        <v/>
      </c>
    </row>
    <row r="151" spans="1:11" ht="18.75" customHeight="1" x14ac:dyDescent="0.2">
      <c r="A151" s="10">
        <v>134</v>
      </c>
      <c r="B151" s="10" t="s">
        <v>427</v>
      </c>
      <c r="C151" s="11"/>
      <c r="D151" s="10" t="s">
        <v>428</v>
      </c>
      <c r="E151" s="10" t="s">
        <v>17</v>
      </c>
      <c r="F151" s="10" t="s">
        <v>38</v>
      </c>
      <c r="G151" s="10" t="s">
        <v>38</v>
      </c>
      <c r="H151" s="12">
        <v>5.94</v>
      </c>
      <c r="I151" s="13">
        <v>2991</v>
      </c>
      <c r="J151" s="14"/>
      <c r="K151" s="15" t="str">
        <f t="shared" si="5"/>
        <v/>
      </c>
    </row>
    <row r="152" spans="1:11" ht="21.75" customHeight="1" x14ac:dyDescent="0.2">
      <c r="A152" s="10">
        <v>135</v>
      </c>
      <c r="B152" s="10" t="s">
        <v>429</v>
      </c>
      <c r="C152" s="11"/>
      <c r="D152" s="10" t="s">
        <v>430</v>
      </c>
      <c r="E152" s="10" t="s">
        <v>17</v>
      </c>
      <c r="F152" s="10" t="s">
        <v>38</v>
      </c>
      <c r="G152" s="10" t="s">
        <v>38</v>
      </c>
      <c r="H152" s="12">
        <v>6.25</v>
      </c>
      <c r="I152" s="13">
        <v>1499</v>
      </c>
      <c r="J152" s="14"/>
      <c r="K152" s="15" t="str">
        <f t="shared" si="5"/>
        <v/>
      </c>
    </row>
    <row r="153" spans="1:11" ht="15" customHeight="1" x14ac:dyDescent="0.2">
      <c r="A153" s="21"/>
      <c r="B153" s="3" t="s">
        <v>431</v>
      </c>
      <c r="C153" s="3"/>
      <c r="D153" s="3"/>
      <c r="E153" s="3"/>
      <c r="F153" s="3"/>
      <c r="G153" s="3"/>
      <c r="H153" s="3"/>
      <c r="I153" s="3"/>
      <c r="J153" s="22">
        <f>SUM(J146:J152)</f>
        <v>0</v>
      </c>
      <c r="K153" s="23">
        <f>SUMPRODUCT((J146:J152&lt;&gt;"")*J146:J152*H146:H152)</f>
        <v>0</v>
      </c>
    </row>
    <row r="154" spans="1:11" ht="15" customHeight="1" x14ac:dyDescent="0.2"/>
    <row r="155" spans="1:11" ht="15" customHeight="1" x14ac:dyDescent="0.2">
      <c r="A155" s="4" t="s">
        <v>432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ht="15" customHeight="1" x14ac:dyDescent="0.2">
      <c r="A156" s="10">
        <v>136</v>
      </c>
      <c r="B156" s="10" t="s">
        <v>433</v>
      </c>
      <c r="C156" s="11" t="s">
        <v>434</v>
      </c>
      <c r="D156" s="10" t="s">
        <v>435</v>
      </c>
      <c r="E156" s="10" t="s">
        <v>17</v>
      </c>
      <c r="F156" s="10" t="s">
        <v>38</v>
      </c>
      <c r="G156" s="10" t="s">
        <v>38</v>
      </c>
      <c r="H156" s="12">
        <v>48.13</v>
      </c>
      <c r="I156" s="13">
        <v>37</v>
      </c>
      <c r="J156" s="14"/>
      <c r="K156" s="15" t="str">
        <f t="shared" ref="K156:K162" si="6">IF(J156="","",J156*H156)</f>
        <v/>
      </c>
    </row>
    <row r="157" spans="1:11" ht="15" customHeight="1" x14ac:dyDescent="0.2">
      <c r="A157" s="10">
        <v>137</v>
      </c>
      <c r="B157" s="10" t="s">
        <v>436</v>
      </c>
      <c r="C157" s="11" t="s">
        <v>437</v>
      </c>
      <c r="D157" s="10" t="s">
        <v>438</v>
      </c>
      <c r="E157" s="10" t="s">
        <v>17</v>
      </c>
      <c r="F157" s="10" t="s">
        <v>38</v>
      </c>
      <c r="G157" s="10" t="s">
        <v>38</v>
      </c>
      <c r="H157" s="12">
        <v>28.13</v>
      </c>
      <c r="I157" s="13">
        <v>6</v>
      </c>
      <c r="J157" s="14"/>
      <c r="K157" s="15" t="str">
        <f t="shared" si="6"/>
        <v/>
      </c>
    </row>
    <row r="158" spans="1:11" ht="15" customHeight="1" x14ac:dyDescent="0.2">
      <c r="A158" s="10">
        <v>138</v>
      </c>
      <c r="B158" s="10" t="s">
        <v>439</v>
      </c>
      <c r="C158" s="11" t="s">
        <v>440</v>
      </c>
      <c r="D158" s="10" t="s">
        <v>441</v>
      </c>
      <c r="E158" s="10" t="s">
        <v>17</v>
      </c>
      <c r="F158" s="10" t="s">
        <v>38</v>
      </c>
      <c r="G158" s="10" t="s">
        <v>38</v>
      </c>
      <c r="H158" s="12">
        <v>5</v>
      </c>
      <c r="I158" s="13">
        <v>120</v>
      </c>
      <c r="J158" s="14"/>
      <c r="K158" s="15" t="str">
        <f t="shared" si="6"/>
        <v/>
      </c>
    </row>
    <row r="159" spans="1:11" ht="15" customHeight="1" x14ac:dyDescent="0.2">
      <c r="A159" s="10">
        <v>139</v>
      </c>
      <c r="B159" s="10" t="s">
        <v>442</v>
      </c>
      <c r="C159" s="11" t="s">
        <v>443</v>
      </c>
      <c r="D159" s="10" t="s">
        <v>444</v>
      </c>
      <c r="E159" s="10" t="s">
        <v>17</v>
      </c>
      <c r="F159" s="10" t="s">
        <v>38</v>
      </c>
      <c r="G159" s="10" t="s">
        <v>38</v>
      </c>
      <c r="H159" s="12">
        <v>18.75</v>
      </c>
      <c r="I159" s="13">
        <v>24</v>
      </c>
      <c r="J159" s="14"/>
      <c r="K159" s="15" t="str">
        <f t="shared" si="6"/>
        <v/>
      </c>
    </row>
    <row r="160" spans="1:11" ht="18.75" customHeight="1" x14ac:dyDescent="0.2">
      <c r="A160" s="10">
        <v>140</v>
      </c>
      <c r="B160" s="10" t="s">
        <v>445</v>
      </c>
      <c r="C160" s="11" t="s">
        <v>446</v>
      </c>
      <c r="D160" s="10" t="s">
        <v>447</v>
      </c>
      <c r="E160" s="10" t="s">
        <v>17</v>
      </c>
      <c r="F160" s="10" t="s">
        <v>38</v>
      </c>
      <c r="G160" s="10" t="s">
        <v>38</v>
      </c>
      <c r="H160" s="12">
        <v>18.75</v>
      </c>
      <c r="I160" s="13">
        <v>24</v>
      </c>
      <c r="J160" s="14"/>
      <c r="K160" s="15" t="str">
        <f t="shared" si="6"/>
        <v/>
      </c>
    </row>
    <row r="161" spans="1:12" ht="18.75" customHeight="1" x14ac:dyDescent="0.2">
      <c r="A161" s="16">
        <v>141</v>
      </c>
      <c r="B161" s="16" t="s">
        <v>448</v>
      </c>
      <c r="C161" s="17" t="s">
        <v>449</v>
      </c>
      <c r="D161" s="16" t="s">
        <v>450</v>
      </c>
      <c r="E161" s="16" t="s">
        <v>17</v>
      </c>
      <c r="F161" s="16" t="s">
        <v>38</v>
      </c>
      <c r="G161" s="16" t="s">
        <v>38</v>
      </c>
      <c r="H161" s="18">
        <v>35.630000000000003</v>
      </c>
      <c r="I161" s="19">
        <v>1620</v>
      </c>
      <c r="J161" s="14"/>
      <c r="K161" s="15" t="str">
        <f t="shared" si="6"/>
        <v/>
      </c>
      <c r="L161" s="20" t="s">
        <v>183</v>
      </c>
    </row>
    <row r="162" spans="1:12" ht="21.75" customHeight="1" x14ac:dyDescent="0.2">
      <c r="A162" s="16">
        <v>142</v>
      </c>
      <c r="B162" s="16" t="s">
        <v>451</v>
      </c>
      <c r="C162" s="17" t="s">
        <v>452</v>
      </c>
      <c r="D162" s="16" t="s">
        <v>453</v>
      </c>
      <c r="E162" s="16" t="s">
        <v>17</v>
      </c>
      <c r="F162" s="16" t="s">
        <v>38</v>
      </c>
      <c r="G162" s="16" t="s">
        <v>38</v>
      </c>
      <c r="H162" s="18">
        <v>10.63</v>
      </c>
      <c r="I162" s="19">
        <v>2123</v>
      </c>
      <c r="J162" s="14"/>
      <c r="K162" s="15" t="str">
        <f t="shared" si="6"/>
        <v/>
      </c>
      <c r="L162" s="20" t="s">
        <v>183</v>
      </c>
    </row>
    <row r="163" spans="1:12" ht="15" customHeight="1" x14ac:dyDescent="0.2">
      <c r="A163" s="21"/>
      <c r="B163" s="3" t="s">
        <v>454</v>
      </c>
      <c r="C163" s="3"/>
      <c r="D163" s="3"/>
      <c r="E163" s="3"/>
      <c r="F163" s="3"/>
      <c r="G163" s="3"/>
      <c r="H163" s="3"/>
      <c r="I163" s="3"/>
      <c r="J163" s="22">
        <f>SUM(J156:J162)</f>
        <v>0</v>
      </c>
      <c r="K163" s="23">
        <f>SUMPRODUCT((J156:J162&lt;&gt;"")*J156:J162*H156:H162)</f>
        <v>0</v>
      </c>
    </row>
    <row r="164" spans="1:12" ht="15" customHeight="1" x14ac:dyDescent="0.2"/>
    <row r="165" spans="1:12" ht="15" customHeight="1" x14ac:dyDescent="0.2">
      <c r="A165" s="4" t="s">
        <v>455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2" ht="15" customHeight="1" x14ac:dyDescent="0.2">
      <c r="A166" s="10">
        <v>143</v>
      </c>
      <c r="B166" s="10" t="s">
        <v>456</v>
      </c>
      <c r="C166" s="11" t="s">
        <v>457</v>
      </c>
      <c r="D166" s="10" t="s">
        <v>458</v>
      </c>
      <c r="E166" s="10" t="s">
        <v>17</v>
      </c>
      <c r="F166" s="10" t="s">
        <v>459</v>
      </c>
      <c r="G166" s="10">
        <v>12</v>
      </c>
      <c r="H166" s="12">
        <v>5.94</v>
      </c>
      <c r="I166" s="13">
        <v>48</v>
      </c>
      <c r="J166" s="14"/>
      <c r="K166" s="15" t="str">
        <f t="shared" ref="K166:K175" si="7">IF(J166="","",J166*H166)</f>
        <v/>
      </c>
    </row>
    <row r="167" spans="1:12" ht="15" customHeight="1" x14ac:dyDescent="0.2">
      <c r="A167" s="10">
        <v>144</v>
      </c>
      <c r="B167" s="10" t="s">
        <v>460</v>
      </c>
      <c r="C167" s="11" t="s">
        <v>461</v>
      </c>
      <c r="D167" s="10" t="s">
        <v>462</v>
      </c>
      <c r="E167" s="10" t="s">
        <v>17</v>
      </c>
      <c r="F167" s="10" t="s">
        <v>463</v>
      </c>
      <c r="G167" s="10">
        <v>12</v>
      </c>
      <c r="H167" s="12">
        <v>5.94</v>
      </c>
      <c r="I167" s="13">
        <v>48</v>
      </c>
      <c r="J167" s="14"/>
      <c r="K167" s="15" t="str">
        <f t="shared" si="7"/>
        <v/>
      </c>
    </row>
    <row r="168" spans="1:12" ht="15" customHeight="1" x14ac:dyDescent="0.2">
      <c r="A168" s="10">
        <v>145</v>
      </c>
      <c r="B168" s="10" t="s">
        <v>464</v>
      </c>
      <c r="C168" s="11" t="s">
        <v>465</v>
      </c>
      <c r="D168" s="10" t="s">
        <v>466</v>
      </c>
      <c r="E168" s="10" t="s">
        <v>17</v>
      </c>
      <c r="F168" s="10" t="s">
        <v>467</v>
      </c>
      <c r="G168" s="10">
        <v>12</v>
      </c>
      <c r="H168" s="12">
        <v>5.94</v>
      </c>
      <c r="I168" s="13">
        <v>48</v>
      </c>
      <c r="J168" s="14"/>
      <c r="K168" s="15" t="str">
        <f t="shared" si="7"/>
        <v/>
      </c>
    </row>
    <row r="169" spans="1:12" ht="15" customHeight="1" x14ac:dyDescent="0.2">
      <c r="A169" s="10">
        <v>146</v>
      </c>
      <c r="B169" s="10" t="s">
        <v>468</v>
      </c>
      <c r="C169" s="11" t="s">
        <v>469</v>
      </c>
      <c r="D169" s="10" t="s">
        <v>470</v>
      </c>
      <c r="E169" s="10" t="s">
        <v>17</v>
      </c>
      <c r="F169" s="10" t="s">
        <v>463</v>
      </c>
      <c r="G169" s="10">
        <v>12</v>
      </c>
      <c r="H169" s="12">
        <v>5.94</v>
      </c>
      <c r="I169" s="13">
        <v>48</v>
      </c>
      <c r="J169" s="14"/>
      <c r="K169" s="15" t="str">
        <f t="shared" si="7"/>
        <v/>
      </c>
    </row>
    <row r="170" spans="1:12" ht="18.75" customHeight="1" x14ac:dyDescent="0.2">
      <c r="A170" s="10">
        <v>147</v>
      </c>
      <c r="B170" s="10" t="s">
        <v>471</v>
      </c>
      <c r="C170" s="11" t="s">
        <v>472</v>
      </c>
      <c r="D170" s="10" t="s">
        <v>473</v>
      </c>
      <c r="E170" s="10" t="s">
        <v>17</v>
      </c>
      <c r="F170" s="10" t="s">
        <v>474</v>
      </c>
      <c r="G170" s="10">
        <v>6</v>
      </c>
      <c r="H170" s="12">
        <v>4.38</v>
      </c>
      <c r="I170" s="13">
        <v>5135</v>
      </c>
      <c r="J170" s="14"/>
      <c r="K170" s="15" t="str">
        <f t="shared" si="7"/>
        <v/>
      </c>
    </row>
    <row r="171" spans="1:12" ht="18.75" customHeight="1" x14ac:dyDescent="0.2">
      <c r="A171" s="10">
        <v>148</v>
      </c>
      <c r="B171" s="10" t="s">
        <v>475</v>
      </c>
      <c r="C171" s="11" t="s">
        <v>476</v>
      </c>
      <c r="D171" s="10" t="s">
        <v>477</v>
      </c>
      <c r="E171" s="10" t="s">
        <v>17</v>
      </c>
      <c r="F171" s="10" t="s">
        <v>478</v>
      </c>
      <c r="G171" s="10" t="s">
        <v>38</v>
      </c>
      <c r="H171" s="12">
        <v>15</v>
      </c>
      <c r="I171" s="13">
        <v>3232</v>
      </c>
      <c r="J171" s="14"/>
      <c r="K171" s="15" t="str">
        <f t="shared" si="7"/>
        <v/>
      </c>
    </row>
    <row r="172" spans="1:12" ht="21.75" customHeight="1" x14ac:dyDescent="0.2">
      <c r="A172" s="10">
        <v>149</v>
      </c>
      <c r="B172" s="10" t="s">
        <v>479</v>
      </c>
      <c r="C172" s="11" t="s">
        <v>480</v>
      </c>
      <c r="D172" s="10" t="s">
        <v>481</v>
      </c>
      <c r="E172" s="10" t="s">
        <v>17</v>
      </c>
      <c r="F172" s="10" t="s">
        <v>38</v>
      </c>
      <c r="G172" s="10" t="s">
        <v>38</v>
      </c>
      <c r="H172" s="12">
        <v>8.1300000000000008</v>
      </c>
      <c r="I172" s="13">
        <v>6849</v>
      </c>
      <c r="J172" s="14"/>
      <c r="K172" s="15" t="str">
        <f t="shared" si="7"/>
        <v/>
      </c>
    </row>
    <row r="173" spans="1:12" ht="15" customHeight="1" x14ac:dyDescent="0.2">
      <c r="A173" s="10">
        <v>150</v>
      </c>
      <c r="B173" s="10" t="s">
        <v>482</v>
      </c>
      <c r="C173" s="11" t="s">
        <v>483</v>
      </c>
      <c r="D173" s="10" t="s">
        <v>484</v>
      </c>
      <c r="E173" s="10" t="s">
        <v>17</v>
      </c>
      <c r="F173" s="10" t="s">
        <v>485</v>
      </c>
      <c r="G173" s="10">
        <v>6</v>
      </c>
      <c r="H173" s="12">
        <v>12.5</v>
      </c>
      <c r="I173" s="13">
        <v>118</v>
      </c>
      <c r="J173" s="14"/>
      <c r="K173" s="15" t="str">
        <f t="shared" si="7"/>
        <v/>
      </c>
    </row>
    <row r="174" spans="1:12" ht="15" customHeight="1" x14ac:dyDescent="0.2">
      <c r="A174" s="10">
        <v>151</v>
      </c>
      <c r="B174" s="10" t="s">
        <v>486</v>
      </c>
      <c r="C174" s="11" t="s">
        <v>487</v>
      </c>
      <c r="D174" s="10" t="s">
        <v>488</v>
      </c>
      <c r="E174" s="10" t="s">
        <v>17</v>
      </c>
      <c r="F174" s="10" t="s">
        <v>38</v>
      </c>
      <c r="G174" s="10" t="s">
        <v>38</v>
      </c>
      <c r="H174" s="12">
        <v>19.38</v>
      </c>
      <c r="I174" s="13">
        <v>100</v>
      </c>
      <c r="J174" s="14"/>
      <c r="K174" s="15" t="str">
        <f t="shared" si="7"/>
        <v/>
      </c>
    </row>
    <row r="175" spans="1:12" ht="15" customHeight="1" x14ac:dyDescent="0.2">
      <c r="A175" s="16">
        <v>152</v>
      </c>
      <c r="B175" s="16" t="s">
        <v>489</v>
      </c>
      <c r="C175" s="17" t="s">
        <v>490</v>
      </c>
      <c r="D175" s="16" t="s">
        <v>491</v>
      </c>
      <c r="E175" s="16" t="s">
        <v>17</v>
      </c>
      <c r="F175" s="16" t="s">
        <v>38</v>
      </c>
      <c r="G175" s="16" t="s">
        <v>38</v>
      </c>
      <c r="H175" s="18">
        <v>20.63</v>
      </c>
      <c r="I175" s="19">
        <v>6</v>
      </c>
      <c r="J175" s="14"/>
      <c r="K175" s="15" t="str">
        <f t="shared" si="7"/>
        <v/>
      </c>
      <c r="L175" s="20" t="s">
        <v>183</v>
      </c>
    </row>
    <row r="176" spans="1:12" ht="15" customHeight="1" x14ac:dyDescent="0.2">
      <c r="A176" s="21"/>
      <c r="B176" s="3" t="s">
        <v>492</v>
      </c>
      <c r="C176" s="3"/>
      <c r="D176" s="3"/>
      <c r="E176" s="3"/>
      <c r="F176" s="3"/>
      <c r="G176" s="3"/>
      <c r="H176" s="3"/>
      <c r="I176" s="3"/>
      <c r="J176" s="22">
        <f>SUM(J166:J175)</f>
        <v>0</v>
      </c>
      <c r="K176" s="23">
        <f>SUMPRODUCT((J166:J175&lt;&gt;"")*J166:J175*H166:H175)</f>
        <v>0</v>
      </c>
    </row>
    <row r="177" spans="1:11" ht="15" customHeight="1" x14ac:dyDescent="0.2"/>
    <row r="178" spans="1:11" ht="15" customHeight="1" x14ac:dyDescent="0.2">
      <c r="A178" s="2" t="s">
        <v>493</v>
      </c>
      <c r="B178" s="2"/>
      <c r="C178" s="2"/>
      <c r="D178" s="2"/>
      <c r="E178" s="2"/>
      <c r="F178" s="2"/>
      <c r="G178" s="2"/>
      <c r="H178" s="2"/>
      <c r="I178" s="24"/>
      <c r="J178" s="25">
        <f>SUM(J58,J102,J127,J143,J153,J163,J176)</f>
        <v>0</v>
      </c>
      <c r="K178" s="26">
        <f>SUM(K58,K102,K127,K143,K153,K163,K176)</f>
        <v>0</v>
      </c>
    </row>
    <row r="179" spans="1:11" ht="15" customHeight="1" x14ac:dyDescent="0.2"/>
    <row r="180" spans="1:1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" customHeight="1" x14ac:dyDescent="0.2"/>
    <row r="182" spans="1:11" ht="15" customHeight="1" x14ac:dyDescent="0.2"/>
    <row r="183" spans="1:11" ht="18.75" customHeight="1" x14ac:dyDescent="0.2"/>
    <row r="184" spans="1:11" ht="18.75" customHeight="1" x14ac:dyDescent="0.2"/>
    <row r="185" spans="1:11" ht="24" customHeight="1" x14ac:dyDescent="0.2"/>
    <row r="186" spans="1:11" ht="18.75" customHeight="1" x14ac:dyDescent="0.2"/>
    <row r="187" spans="1:11" ht="15" customHeight="1" x14ac:dyDescent="0.2"/>
  </sheetData>
  <mergeCells count="18">
    <mergeCell ref="B176:I176"/>
    <mergeCell ref="A178:H178"/>
    <mergeCell ref="A180:K180"/>
    <mergeCell ref="A145:K145"/>
    <mergeCell ref="B153:I153"/>
    <mergeCell ref="A155:K155"/>
    <mergeCell ref="B163:I163"/>
    <mergeCell ref="A165:K165"/>
    <mergeCell ref="B102:I102"/>
    <mergeCell ref="A104:K104"/>
    <mergeCell ref="B127:I127"/>
    <mergeCell ref="A129:K129"/>
    <mergeCell ref="B143:I143"/>
    <mergeCell ref="A1:J1"/>
    <mergeCell ref="A2:J2"/>
    <mergeCell ref="A5:K5"/>
    <mergeCell ref="B58:I58"/>
    <mergeCell ref="A60:K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Bruno Azra</cp:lastModifiedBy>
  <dcterms:created xsi:type="dcterms:W3CDTF">2026-09-28T21:24:30Z</dcterms:created>
  <dcterms:modified xsi:type="dcterms:W3CDTF">2026-09-28T21:24:30Z</dcterms:modified>
  <cp:category/>
</cp:coreProperties>
</file>